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ryan\Downloads\"/>
    </mc:Choice>
  </mc:AlternateContent>
  <xr:revisionPtr revIDLastSave="0" documentId="8_{F068FC0D-448A-495D-911D-DAE0B6FE7644}" xr6:coauthVersionLast="47" xr6:coauthVersionMax="47" xr10:uidLastSave="{00000000-0000-0000-0000-000000000000}"/>
  <bookViews>
    <workbookView xWindow="19200" yWindow="0" windowWidth="19200" windowHeight="21600" xr2:uid="{00000000-000D-0000-FFFF-FFFF00000000}"/>
  </bookViews>
  <sheets>
    <sheet name="Balloon Loan Amortization Sched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4" i="1" l="1"/>
  <c r="I7" i="1"/>
  <c r="I8" i="1"/>
  <c r="H22" i="1"/>
  <c r="J13" i="1"/>
  <c r="I16" i="1"/>
  <c r="E23" i="1"/>
  <c r="F23" i="1"/>
  <c r="G23" i="1"/>
  <c r="H23" i="1"/>
  <c r="E24" i="1"/>
  <c r="F24" i="1"/>
  <c r="G24" i="1"/>
  <c r="I24" i="1"/>
  <c r="B25" i="1"/>
  <c r="B26" i="1"/>
  <c r="B27" i="1"/>
  <c r="B28" i="1"/>
  <c r="B29" i="1"/>
  <c r="B30" i="1"/>
  <c r="B31" i="1"/>
  <c r="B32" i="1"/>
  <c r="B33" i="1"/>
  <c r="I33" i="1"/>
  <c r="B34" i="1"/>
  <c r="I34" i="1"/>
  <c r="B35" i="1"/>
  <c r="I35" i="1"/>
  <c r="B36" i="1"/>
  <c r="I36" i="1"/>
  <c r="B37" i="1"/>
  <c r="I37" i="1"/>
  <c r="B38" i="1"/>
  <c r="I38" i="1"/>
  <c r="B39" i="1"/>
  <c r="I39" i="1"/>
  <c r="B40" i="1"/>
  <c r="I40" i="1"/>
  <c r="B41" i="1"/>
  <c r="I41" i="1"/>
  <c r="B42" i="1"/>
  <c r="I42" i="1"/>
  <c r="B43" i="1"/>
  <c r="I43" i="1"/>
  <c r="B44" i="1"/>
  <c r="I44" i="1"/>
  <c r="B45" i="1"/>
  <c r="I45" i="1"/>
  <c r="B46" i="1"/>
  <c r="I46" i="1"/>
  <c r="B47" i="1"/>
  <c r="I47" i="1"/>
  <c r="B48" i="1"/>
  <c r="I48" i="1"/>
  <c r="B49" i="1"/>
  <c r="I49" i="1"/>
  <c r="B50" i="1"/>
  <c r="I50" i="1"/>
  <c r="B51" i="1"/>
  <c r="I51" i="1"/>
  <c r="C23" i="1"/>
  <c r="D23" i="1"/>
  <c r="C24" i="1"/>
  <c r="C25" i="1"/>
  <c r="E25" i="1"/>
  <c r="C26" i="1"/>
  <c r="E26" i="1"/>
  <c r="C27" i="1"/>
  <c r="E27" i="1"/>
  <c r="D24" i="1"/>
  <c r="D25" i="1"/>
  <c r="F25" i="1"/>
  <c r="G25" i="1"/>
  <c r="I25" i="1"/>
  <c r="E28" i="1"/>
  <c r="C28" i="1"/>
  <c r="F26" i="1"/>
  <c r="G26" i="1"/>
  <c r="I26" i="1"/>
  <c r="D26" i="1"/>
  <c r="E29" i="1"/>
  <c r="C29" i="1"/>
  <c r="D27" i="1"/>
  <c r="F27" i="1"/>
  <c r="G27" i="1"/>
  <c r="I27" i="1"/>
  <c r="C30" i="1"/>
  <c r="E30" i="1"/>
  <c r="F28" i="1"/>
  <c r="G28" i="1"/>
  <c r="I28" i="1"/>
  <c r="D28" i="1"/>
  <c r="C31" i="1"/>
  <c r="E31" i="1"/>
  <c r="F29" i="1"/>
  <c r="G29" i="1"/>
  <c r="I29" i="1"/>
  <c r="D29" i="1"/>
  <c r="C32" i="1"/>
  <c r="F33" i="1"/>
  <c r="E33" i="1"/>
  <c r="D34" i="1"/>
  <c r="G33" i="1"/>
  <c r="C33" i="1"/>
  <c r="D30" i="1"/>
  <c r="F30" i="1"/>
  <c r="G30" i="1"/>
  <c r="I30" i="1"/>
  <c r="F31" i="1"/>
  <c r="G31" i="1"/>
  <c r="I31" i="1"/>
  <c r="D31" i="1"/>
  <c r="G34" i="1"/>
  <c r="C34" i="1"/>
  <c r="F34" i="1"/>
  <c r="E34" i="1"/>
  <c r="D35" i="1"/>
  <c r="D36" i="1"/>
  <c r="G35" i="1"/>
  <c r="C35" i="1"/>
  <c r="F35" i="1"/>
  <c r="E35" i="1"/>
  <c r="D32" i="1"/>
  <c r="F32" i="1"/>
  <c r="E32" i="1"/>
  <c r="I17" i="1"/>
  <c r="I18" i="1"/>
  <c r="I19" i="1"/>
  <c r="G32" i="1"/>
  <c r="E36" i="1"/>
  <c r="D37" i="1"/>
  <c r="G36" i="1"/>
  <c r="C36" i="1"/>
  <c r="F36" i="1"/>
  <c r="I32" i="1"/>
  <c r="D33" i="1"/>
  <c r="F37" i="1"/>
  <c r="E37" i="1"/>
  <c r="D38" i="1"/>
  <c r="G37" i="1"/>
  <c r="C37" i="1"/>
  <c r="G38" i="1"/>
  <c r="C38" i="1"/>
  <c r="F38" i="1"/>
  <c r="E38" i="1"/>
  <c r="D39" i="1"/>
  <c r="D40" i="1"/>
  <c r="G39" i="1"/>
  <c r="C39" i="1"/>
  <c r="F39" i="1"/>
  <c r="E39" i="1"/>
  <c r="E40" i="1"/>
  <c r="D41" i="1"/>
  <c r="G40" i="1"/>
  <c r="C40" i="1"/>
  <c r="F40" i="1"/>
  <c r="F41" i="1"/>
  <c r="E41" i="1"/>
  <c r="D42" i="1"/>
  <c r="G41" i="1"/>
  <c r="C41" i="1"/>
  <c r="G42" i="1"/>
  <c r="C42" i="1"/>
  <c r="F42" i="1"/>
  <c r="E42" i="1"/>
  <c r="D43" i="1"/>
  <c r="D44" i="1"/>
  <c r="G43" i="1"/>
  <c r="C43" i="1"/>
  <c r="F43" i="1"/>
  <c r="E43" i="1"/>
  <c r="E44" i="1"/>
  <c r="D45" i="1"/>
  <c r="G44" i="1"/>
  <c r="C44" i="1"/>
  <c r="F44" i="1"/>
  <c r="F45" i="1"/>
  <c r="E45" i="1"/>
  <c r="D46" i="1"/>
  <c r="G45" i="1"/>
  <c r="C45" i="1"/>
  <c r="G46" i="1"/>
  <c r="C46" i="1"/>
  <c r="F46" i="1"/>
  <c r="E46" i="1"/>
  <c r="D47" i="1"/>
  <c r="D48" i="1"/>
  <c r="G47" i="1"/>
  <c r="C47" i="1"/>
  <c r="F47" i="1"/>
  <c r="E47" i="1"/>
  <c r="E48" i="1"/>
  <c r="D49" i="1"/>
  <c r="G48" i="1"/>
  <c r="C48" i="1"/>
  <c r="F48" i="1"/>
  <c r="F49" i="1"/>
  <c r="E49" i="1"/>
  <c r="D50" i="1"/>
  <c r="G49" i="1"/>
  <c r="C49" i="1"/>
  <c r="G50" i="1"/>
  <c r="C50" i="1"/>
  <c r="F50" i="1"/>
  <c r="E50" i="1"/>
  <c r="D51" i="1"/>
  <c r="G51" i="1"/>
  <c r="C51" i="1"/>
  <c r="F51" i="1"/>
  <c r="E51" i="1"/>
</calcChain>
</file>

<file path=xl/sharedStrings.xml><?xml version="1.0" encoding="utf-8"?>
<sst xmlns="http://schemas.openxmlformats.org/spreadsheetml/2006/main" count="38" uniqueCount="37">
  <si>
    <t>BALLOON LOAN AMORTIZATION SCHEDULE</t>
  </si>
  <si>
    <t>LENDER NAME</t>
  </si>
  <si>
    <t>DATA</t>
  </si>
  <si>
    <t>VALUE</t>
  </si>
  <si>
    <t>LENDER ADDRESS</t>
  </si>
  <si>
    <t>INPUT</t>
  </si>
  <si>
    <t>PURCHASE PRICE</t>
  </si>
  <si>
    <t>PERCENT OF DOWN PAYMENT</t>
  </si>
  <si>
    <t>LENDER PHONE</t>
  </si>
  <si>
    <t>TOTAL DOWN PAYMENT</t>
  </si>
  <si>
    <t>LENDER WEB</t>
  </si>
  <si>
    <t>www.</t>
  </si>
  <si>
    <t>LOAN AMOUNT</t>
  </si>
  <si>
    <t>CONTACT EMAIL</t>
  </si>
  <si>
    <t>ANNUAL INTEREST RATE</t>
  </si>
  <si>
    <t>LOAN TYPE</t>
  </si>
  <si>
    <t>AMORTIZATION PERIOD</t>
  </si>
  <si>
    <t>DATE OF LOAN</t>
  </si>
  <si>
    <t>NUMBER OF PAYMENTS</t>
  </si>
  <si>
    <t>NAME ON LOAN</t>
  </si>
  <si>
    <t>INTEREST ONLY</t>
  </si>
  <si>
    <t>FIRST PAYMENT DATE</t>
  </si>
  <si>
    <t>CALCULATED OUTPUT</t>
  </si>
  <si>
    <t>MONTHLY PAYMENT</t>
  </si>
  <si>
    <t>BALLOON PAYMENT</t>
  </si>
  <si>
    <t>TOTAL AMOUNT PAID</t>
  </si>
  <si>
    <t>INTEREST TOTAL</t>
  </si>
  <si>
    <t>PYMNT PERIOD</t>
  </si>
  <si>
    <t>DATE OF PAYMENT</t>
  </si>
  <si>
    <t>BEGINNING BALANCE</t>
  </si>
  <si>
    <t>SCHEDULED PAYMENT</t>
  </si>
  <si>
    <t>INTEREST</t>
  </si>
  <si>
    <t>PRINCIPAL</t>
  </si>
  <si>
    <t>BALANCE</t>
  </si>
  <si>
    <t>CLICK HERE TO CREATE BALLOON LOAN AMORTIZATION SCHEDULE TEMPLATES IN SMARTSHEET</t>
  </si>
  <si>
    <t>*** Complete WHITE fields above only ***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</si>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</sst>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[$$-409]#,##0.00;\-[$$-409]#,##0.00"/>
    <numFmt numFmtId="165" formatCode="#,##0.00%;\-#,##0.00%"/>
  </numFmts>
  <fonts count="23" x14ac:knownFonts="1">
    <font>
      <sz val="11"/>
      <color rgb="FF000000"/>
      <name val="Calibri"/>
    </font>
    <font>
      <sz val="12"/>
      <color rgb="FF000000"/>
      <name val="Arial"/>
      <family val="2"/>
    </font>
    <font>
      <b/>
      <sz val="20"/>
      <color rgb="FF864A04"/>
      <name val="Arial"/>
      <family val="2"/>
    </font>
    <font>
      <b/>
      <sz val="22"/>
      <color rgb="FFC59A00"/>
      <name val="Arial"/>
      <family val="2"/>
    </font>
    <font>
      <b/>
      <sz val="22"/>
      <color rgb="FFFFCA08"/>
      <name val="Arial"/>
      <family val="2"/>
    </font>
    <font>
      <b/>
      <sz val="22"/>
      <color rgb="FFA06A28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9"/>
      <color rgb="FF000000"/>
      <name val="Arial"/>
      <family val="2"/>
    </font>
    <font>
      <sz val="11"/>
      <color rgb="FFFFFFFF"/>
      <name val="Arial"/>
      <family val="2"/>
    </font>
    <font>
      <b/>
      <sz val="10"/>
      <color rgb="FF000000"/>
      <name val="Arial"/>
      <family val="2"/>
    </font>
    <font>
      <sz val="16"/>
      <color rgb="FF000000"/>
      <name val="Arial"/>
      <family val="2"/>
    </font>
    <font>
      <sz val="16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theme="0"/>
      <name val="Arial"/>
    </font>
    <font>
      <u/>
      <sz val="11"/>
      <color theme="10"/>
      <name val="Calibri"/>
    </font>
    <font>
      <b/>
      <sz val="11"/>
      <color theme="0"/>
      <name val="Arial"/>
      <family val="2"/>
    </font>
    <font>
      <u/>
      <sz val="11"/>
      <color theme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836700"/>
        <bgColor rgb="FF836700"/>
      </patternFill>
    </fill>
    <fill>
      <patternFill patternType="solid">
        <fgColor rgb="FFFFE99C"/>
        <bgColor rgb="FFFFE99C"/>
      </patternFill>
    </fill>
    <fill>
      <patternFill patternType="solid">
        <fgColor rgb="FF864A04"/>
        <bgColor rgb="FF864A04"/>
      </patternFill>
    </fill>
    <fill>
      <patternFill patternType="solid">
        <fgColor rgb="FFC59A00"/>
        <bgColor rgb="FFC59A00"/>
      </patternFill>
    </fill>
    <fill>
      <patternFill patternType="solid">
        <fgColor rgb="FFFFF4CD"/>
        <bgColor rgb="FFFFF4CD"/>
      </patternFill>
    </fill>
    <fill>
      <patternFill patternType="solid">
        <fgColor rgb="FFC96F06"/>
        <bgColor rgb="FFC96F06"/>
      </patternFill>
    </fill>
    <fill>
      <patternFill patternType="solid">
        <fgColor rgb="FFFCD3A4"/>
        <bgColor rgb="FFFCD3A4"/>
      </patternFill>
    </fill>
    <fill>
      <patternFill patternType="solid">
        <fgColor rgb="FFFDE9D1"/>
        <bgColor rgb="FFFDE9D1"/>
      </patternFill>
    </fill>
    <fill>
      <patternFill patternType="solid">
        <fgColor rgb="FF846600"/>
        <bgColor rgb="FF846600"/>
      </patternFill>
    </fill>
    <fill>
      <patternFill patternType="solid">
        <fgColor theme="0"/>
        <bgColor rgb="FFFDE9D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0F4CF"/>
      </patternFill>
    </fill>
    <fill>
      <patternFill patternType="solid">
        <fgColor theme="9" tint="0.79998168889431442"/>
        <bgColor rgb="FFFDE9D1"/>
      </patternFill>
    </fill>
    <fill>
      <patternFill patternType="solid">
        <fgColor theme="9" tint="-0.249977111117893"/>
        <bgColor rgb="FFFDE9D1"/>
      </patternFill>
    </fill>
    <fill>
      <patternFill patternType="solid">
        <fgColor rgb="FFDAF0F3"/>
        <bgColor indexed="64"/>
      </patternFill>
    </fill>
    <fill>
      <patternFill patternType="solid">
        <fgColor rgb="FF03C25B"/>
        <bgColor rgb="FFCE8D3E"/>
      </patternFill>
    </fill>
    <fill>
      <patternFill patternType="solid">
        <fgColor rgb="FF03C25B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6" fillId="0" borderId="0" xfId="0" applyFont="1" applyAlignment="1">
      <alignment wrapText="1"/>
    </xf>
    <xf numFmtId="0" fontId="16" fillId="0" borderId="0" xfId="0" applyFont="1"/>
    <xf numFmtId="0" fontId="17" fillId="0" borderId="0" xfId="0" applyFont="1"/>
    <xf numFmtId="0" fontId="10" fillId="0" borderId="0" xfId="0" applyFont="1" applyAlignment="1">
      <alignment vertical="top" wrapText="1"/>
    </xf>
    <xf numFmtId="0" fontId="12" fillId="4" borderId="1" xfId="0" applyFont="1" applyFill="1" applyBorder="1" applyAlignment="1">
      <alignment horizontal="center" vertical="center" wrapText="1"/>
    </xf>
    <xf numFmtId="164" fontId="10" fillId="11" borderId="1" xfId="0" applyNumberFormat="1" applyFont="1" applyFill="1" applyBorder="1" applyAlignment="1">
      <alignment horizontal="right" vertical="center" wrapText="1"/>
    </xf>
    <xf numFmtId="9" fontId="10" fillId="12" borderId="1" xfId="0" applyNumberFormat="1" applyFont="1" applyFill="1" applyBorder="1" applyAlignment="1">
      <alignment horizontal="right" vertical="center" wrapText="1"/>
    </xf>
    <xf numFmtId="164" fontId="10" fillId="12" borderId="1" xfId="0" applyNumberFormat="1" applyFont="1" applyFill="1" applyBorder="1" applyAlignment="1">
      <alignment horizontal="right" vertical="center" wrapText="1"/>
    </xf>
    <xf numFmtId="164" fontId="10" fillId="14" borderId="1" xfId="0" applyNumberFormat="1" applyFont="1" applyFill="1" applyBorder="1" applyAlignment="1">
      <alignment horizontal="right" vertical="center" wrapText="1"/>
    </xf>
    <xf numFmtId="165" fontId="10" fillId="11" borderId="1" xfId="0" applyNumberFormat="1" applyFont="1" applyFill="1" applyBorder="1" applyAlignment="1">
      <alignment horizontal="right" vertical="center" wrapText="1"/>
    </xf>
    <xf numFmtId="0" fontId="10" fillId="11" borderId="1" xfId="0" applyFont="1" applyFill="1" applyBorder="1" applyAlignment="1">
      <alignment horizontal="right" vertical="center" wrapText="1"/>
    </xf>
    <xf numFmtId="0" fontId="10" fillId="13" borderId="1" xfId="0" applyFont="1" applyFill="1" applyBorder="1" applyAlignment="1">
      <alignment horizontal="right" vertical="center" wrapText="1"/>
    </xf>
    <xf numFmtId="14" fontId="10" fillId="11" borderId="1" xfId="0" applyNumberFormat="1" applyFont="1" applyFill="1" applyBorder="1" applyAlignment="1">
      <alignment horizontal="right" vertical="center" wrapText="1"/>
    </xf>
    <xf numFmtId="164" fontId="15" fillId="6" borderId="1" xfId="0" applyNumberFormat="1" applyFont="1" applyFill="1" applyBorder="1" applyAlignment="1">
      <alignment horizontal="right" vertical="center" wrapText="1"/>
    </xf>
    <xf numFmtId="44" fontId="15" fillId="6" borderId="1" xfId="0" applyNumberFormat="1" applyFont="1" applyFill="1" applyBorder="1" applyAlignment="1">
      <alignment horizontal="right" vertical="center" wrapText="1"/>
    </xf>
    <xf numFmtId="164" fontId="15" fillId="6" borderId="2" xfId="0" applyNumberFormat="1" applyFont="1" applyFill="1" applyBorder="1" applyAlignment="1">
      <alignment horizontal="right" vertical="center" wrapText="1"/>
    </xf>
    <xf numFmtId="164" fontId="10" fillId="9" borderId="1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 indent="1"/>
    </xf>
    <xf numFmtId="14" fontId="10" fillId="0" borderId="1" xfId="0" applyNumberFormat="1" applyFont="1" applyBorder="1" applyAlignment="1">
      <alignment horizontal="left" vertical="center" wrapText="1" indent="1"/>
    </xf>
    <xf numFmtId="0" fontId="10" fillId="16" borderId="0" xfId="0" applyFont="1" applyFill="1" applyAlignment="1">
      <alignment horizontal="left" vertical="top" wrapText="1"/>
    </xf>
    <xf numFmtId="0" fontId="10" fillId="16" borderId="0" xfId="0" applyFont="1" applyFill="1" applyAlignment="1">
      <alignment vertical="top" wrapText="1"/>
    </xf>
    <xf numFmtId="0" fontId="10" fillId="16" borderId="0" xfId="0" applyFont="1" applyFill="1" applyAlignment="1">
      <alignment horizontal="right" vertical="top" wrapText="1"/>
    </xf>
    <xf numFmtId="0" fontId="18" fillId="16" borderId="0" xfId="0" applyFont="1" applyFill="1"/>
    <xf numFmtId="10" fontId="18" fillId="16" borderId="0" xfId="0" applyNumberFormat="1" applyFont="1" applyFill="1"/>
    <xf numFmtId="8" fontId="18" fillId="16" borderId="0" xfId="0" applyNumberFormat="1" applyFont="1" applyFill="1"/>
    <xf numFmtId="0" fontId="0" fillId="16" borderId="0" xfId="0" applyFill="1"/>
    <xf numFmtId="0" fontId="8" fillId="5" borderId="1" xfId="0" applyFont="1" applyFill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indent="1"/>
    </xf>
    <xf numFmtId="0" fontId="8" fillId="7" borderId="1" xfId="0" applyFont="1" applyFill="1" applyBorder="1" applyAlignment="1">
      <alignment horizontal="left" vertical="center" wrapText="1" indent="1"/>
    </xf>
    <xf numFmtId="0" fontId="10" fillId="8" borderId="1" xfId="0" applyFont="1" applyFill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64" fontId="19" fillId="15" borderId="1" xfId="0" applyNumberFormat="1" applyFont="1" applyFill="1" applyBorder="1" applyAlignment="1">
      <alignment horizontal="right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164" fontId="10" fillId="9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1"/>
    </xf>
    <xf numFmtId="0" fontId="13" fillId="8" borderId="1" xfId="0" applyFont="1" applyFill="1" applyBorder="1" applyAlignment="1">
      <alignment horizontal="left" vertical="center" wrapText="1" indent="1"/>
    </xf>
    <xf numFmtId="0" fontId="12" fillId="4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 indent="1"/>
    </xf>
    <xf numFmtId="0" fontId="21" fillId="17" borderId="0" xfId="1" applyFont="1" applyFill="1" applyBorder="1" applyAlignment="1">
      <alignment horizontal="center" vertical="center"/>
    </xf>
    <xf numFmtId="0" fontId="22" fillId="18" borderId="0" xfId="1" applyFont="1" applyFill="1" applyBorder="1"/>
    <xf numFmtId="0" fontId="13" fillId="3" borderId="1" xfId="0" applyFont="1" applyFill="1" applyBorder="1" applyAlignment="1">
      <alignment horizontal="left" vertical="center" wrapText="1" indent="1"/>
    </xf>
    <xf numFmtId="0" fontId="13" fillId="3" borderId="2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inden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3C25B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goo.gl/VfSHa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1257299</xdr:colOff>
      <xdr:row>0</xdr:row>
      <xdr:rowOff>0</xdr:rowOff>
    </xdr:from>
    <xdr:to>
      <xdr:col>9</xdr:col>
      <xdr:colOff>0</xdr:colOff>
      <xdr:row>0</xdr:row>
      <xdr:rowOff>452120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3449" y="0"/>
          <a:ext cx="1798320" cy="452120"/>
        </a:xfrm>
        <a:prstGeom prst="rect">
          <a:avLst/>
        </a:prstGeom>
      </xdr:spPr>
    </xdr:pic>
    <xdr:clientData/>
  </xdr:twoCellAnchor>
  <xdr:twoCellAnchor editAs="oneCell">
    <xdr:from>
      <xdr:col>1</xdr:col>
      <xdr:colOff>76199</xdr:colOff>
      <xdr:row>54</xdr:row>
      <xdr:rowOff>117958</xdr:rowOff>
    </xdr:from>
    <xdr:to>
      <xdr:col>8</xdr:col>
      <xdr:colOff>1022350</xdr:colOff>
      <xdr:row>79</xdr:row>
      <xdr:rowOff>177050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7412CF-516C-44BD-8A8D-9D2B545A5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49" y="13859358"/>
          <a:ext cx="7423151" cy="4739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VfSHa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64A04"/>
  </sheetPr>
  <dimension ref="A1:Z1000"/>
  <sheetViews>
    <sheetView showGridLines="0" tabSelected="1" workbookViewId="0">
      <pane ySplit="1" topLeftCell="A2" activePane="bottomLeft" state="frozen"/>
      <selection pane="bottomLeft" activeCell="I12" sqref="I12"/>
    </sheetView>
  </sheetViews>
  <sheetFormatPr defaultColWidth="15.08984375" defaultRowHeight="15" customHeight="1" x14ac:dyDescent="0.35"/>
  <cols>
    <col min="1" max="1" width="3" customWidth="1"/>
    <col min="2" max="2" width="7.81640625" customWidth="1"/>
    <col min="3" max="3" width="8.81640625" customWidth="1"/>
    <col min="4" max="4" width="15.453125" customWidth="1"/>
    <col min="5" max="5" width="17" customWidth="1"/>
    <col min="6" max="6" width="16" customWidth="1"/>
    <col min="7" max="7" width="20.08984375" customWidth="1"/>
    <col min="8" max="8" width="7.54296875" customWidth="1"/>
    <col min="9" max="9" width="16.08984375" customWidth="1"/>
    <col min="10" max="10" width="13.08984375" hidden="1" customWidth="1"/>
    <col min="11" max="11" width="3" customWidth="1"/>
    <col min="12" max="13" width="13.08984375" customWidth="1"/>
    <col min="14" max="14" width="2.453125" customWidth="1"/>
    <col min="15" max="26" width="7.6328125" customWidth="1"/>
  </cols>
  <sheetData>
    <row r="1" spans="1:26" ht="36" customHeight="1" x14ac:dyDescent="0.6">
      <c r="A1" s="1"/>
      <c r="B1" s="2" t="s">
        <v>0</v>
      </c>
      <c r="C1" s="3"/>
      <c r="D1" s="4"/>
      <c r="E1" s="4"/>
      <c r="F1" s="4"/>
      <c r="G1" s="4"/>
      <c r="H1" s="4"/>
      <c r="I1" s="4"/>
      <c r="J1" s="4"/>
      <c r="K1" s="4"/>
      <c r="L1" s="5"/>
      <c r="M1" s="6"/>
    </row>
    <row r="2" spans="1:26" ht="14.5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26" ht="22" customHeight="1" x14ac:dyDescent="0.35">
      <c r="A3" s="7"/>
      <c r="B3" s="61" t="s">
        <v>1</v>
      </c>
      <c r="C3" s="43"/>
      <c r="D3" s="60"/>
      <c r="E3" s="43"/>
      <c r="F3" s="8"/>
      <c r="G3" s="63" t="s">
        <v>2</v>
      </c>
      <c r="H3" s="58"/>
      <c r="I3" s="19" t="s">
        <v>3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22" customHeight="1" x14ac:dyDescent="0.35">
      <c r="A4" s="7"/>
      <c r="B4" s="42" t="s">
        <v>4</v>
      </c>
      <c r="C4" s="43"/>
      <c r="D4" s="65"/>
      <c r="E4" s="43"/>
      <c r="F4" s="8"/>
      <c r="G4" s="64" t="s">
        <v>5</v>
      </c>
      <c r="H4" s="64"/>
      <c r="I4" s="64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2" customHeight="1" x14ac:dyDescent="0.35">
      <c r="A5" s="7"/>
      <c r="B5" s="43"/>
      <c r="C5" s="43"/>
      <c r="D5" s="65"/>
      <c r="E5" s="43"/>
      <c r="F5" s="8"/>
      <c r="G5" s="62" t="s">
        <v>6</v>
      </c>
      <c r="H5" s="43"/>
      <c r="I5" s="20">
        <v>100000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2" customHeight="1" x14ac:dyDescent="0.35">
      <c r="A6" s="7"/>
      <c r="B6" s="43"/>
      <c r="C6" s="43"/>
      <c r="D6" s="65"/>
      <c r="E6" s="43"/>
      <c r="F6" s="8"/>
      <c r="G6" s="62" t="s">
        <v>7</v>
      </c>
      <c r="H6" s="43"/>
      <c r="I6" s="21">
        <v>0.2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2" customHeight="1" x14ac:dyDescent="0.35">
      <c r="A7" s="7"/>
      <c r="B7" s="42" t="s">
        <v>8</v>
      </c>
      <c r="C7" s="43"/>
      <c r="D7" s="46"/>
      <c r="E7" s="43"/>
      <c r="F7" s="8"/>
      <c r="G7" s="62" t="s">
        <v>9</v>
      </c>
      <c r="H7" s="43"/>
      <c r="I7" s="22">
        <f>I6*I5</f>
        <v>20000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2" customHeight="1" x14ac:dyDescent="0.35">
      <c r="A8" s="7"/>
      <c r="B8" s="42" t="s">
        <v>10</v>
      </c>
      <c r="C8" s="43"/>
      <c r="D8" s="46" t="s">
        <v>11</v>
      </c>
      <c r="E8" s="43"/>
      <c r="F8" s="8"/>
      <c r="G8" s="62" t="s">
        <v>12</v>
      </c>
      <c r="H8" s="43"/>
      <c r="I8" s="23">
        <f>I5-I7</f>
        <v>80000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2" customHeight="1" x14ac:dyDescent="0.35">
      <c r="A9" s="7"/>
      <c r="B9" s="42" t="s">
        <v>13</v>
      </c>
      <c r="C9" s="43"/>
      <c r="D9" s="46"/>
      <c r="E9" s="43"/>
      <c r="F9" s="8"/>
      <c r="G9" s="62" t="s">
        <v>14</v>
      </c>
      <c r="H9" s="43"/>
      <c r="I9" s="24">
        <v>4.4999999999999998E-2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2" customHeight="1" x14ac:dyDescent="0.35">
      <c r="A10" s="7"/>
      <c r="B10" s="44" t="s">
        <v>15</v>
      </c>
      <c r="C10" s="43"/>
      <c r="D10" s="45"/>
      <c r="E10" s="43"/>
      <c r="F10" s="8"/>
      <c r="G10" s="62" t="s">
        <v>16</v>
      </c>
      <c r="H10" s="43"/>
      <c r="I10" s="25">
        <v>20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2" customHeight="1" x14ac:dyDescent="0.35">
      <c r="A11" s="7"/>
      <c r="B11" s="44" t="s">
        <v>17</v>
      </c>
      <c r="C11" s="43"/>
      <c r="D11" s="45"/>
      <c r="E11" s="43"/>
      <c r="F11" s="8"/>
      <c r="G11" s="62" t="s">
        <v>18</v>
      </c>
      <c r="H11" s="43"/>
      <c r="I11" s="25">
        <v>10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2" customHeight="1" x14ac:dyDescent="0.35">
      <c r="A12" s="7"/>
      <c r="B12" s="44" t="s">
        <v>19</v>
      </c>
      <c r="C12" s="43"/>
      <c r="D12" s="45"/>
      <c r="E12" s="43"/>
      <c r="F12" s="8"/>
      <c r="G12" s="62" t="s">
        <v>20</v>
      </c>
      <c r="H12" s="43"/>
      <c r="I12" s="26" t="s">
        <v>36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2" customHeight="1" x14ac:dyDescent="0.35">
      <c r="A13" s="9"/>
      <c r="B13" s="10"/>
      <c r="C13" s="10"/>
      <c r="D13" s="10"/>
      <c r="E13" s="10"/>
      <c r="F13" s="10"/>
      <c r="G13" s="62" t="s">
        <v>21</v>
      </c>
      <c r="H13" s="43"/>
      <c r="I13" s="27">
        <v>43221</v>
      </c>
      <c r="J13" s="11" t="b">
        <f>($I$12="yes")</f>
        <v>1</v>
      </c>
      <c r="K13" s="10"/>
      <c r="L13" s="10"/>
      <c r="M13" s="10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22" customHeight="1" x14ac:dyDescent="0.35">
      <c r="A14" s="7"/>
      <c r="B14" s="8"/>
      <c r="C14" s="8"/>
      <c r="D14" s="8"/>
      <c r="E14" s="13"/>
      <c r="F14" s="8"/>
      <c r="G14" s="73" t="s">
        <v>35</v>
      </c>
      <c r="H14" s="74"/>
      <c r="I14" s="74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2" customHeight="1" x14ac:dyDescent="0.35">
      <c r="A15" s="6"/>
      <c r="C15" s="14"/>
      <c r="D15" s="12"/>
      <c r="E15" s="10"/>
      <c r="F15" s="10"/>
      <c r="G15" s="47" t="s">
        <v>22</v>
      </c>
      <c r="H15" s="47"/>
      <c r="I15" s="47"/>
      <c r="J15" s="15"/>
    </row>
    <row r="16" spans="1:26" ht="22" customHeight="1" x14ac:dyDescent="0.35">
      <c r="A16" s="6"/>
      <c r="C16" s="14"/>
      <c r="D16" s="12"/>
      <c r="E16" s="10"/>
      <c r="F16" s="10"/>
      <c r="G16" s="68" t="s">
        <v>23</v>
      </c>
      <c r="H16" s="43"/>
      <c r="I16" s="28">
        <f>IF(J13,ROUND(I9/12*I8,2),ROUND(PMT(I9/12,I10,-I8),2))</f>
        <v>300</v>
      </c>
      <c r="J16" s="15"/>
    </row>
    <row r="17" spans="1:26" ht="22" customHeight="1" x14ac:dyDescent="0.35">
      <c r="A17" s="6"/>
      <c r="C17" s="14"/>
      <c r="D17" s="12"/>
      <c r="E17" s="10"/>
      <c r="F17" s="10"/>
      <c r="G17" s="68" t="s">
        <v>24</v>
      </c>
      <c r="H17" s="43"/>
      <c r="I17" s="29">
        <f ca="1">OFFSET(E21,I11+1,0,1,1)</f>
        <v>80300</v>
      </c>
      <c r="J17" s="15"/>
    </row>
    <row r="18" spans="1:26" ht="22" customHeight="1" x14ac:dyDescent="0.35">
      <c r="A18" s="6"/>
      <c r="C18" s="14"/>
      <c r="D18" s="12"/>
      <c r="E18" s="10"/>
      <c r="F18" s="10"/>
      <c r="G18" s="68" t="s">
        <v>25</v>
      </c>
      <c r="H18" s="43"/>
      <c r="I18" s="29">
        <f ca="1">SUM(OFFSET(E21,2,0,I11,1))</f>
        <v>83000</v>
      </c>
      <c r="J18" s="15"/>
      <c r="K18" s="15"/>
      <c r="L18" s="15"/>
      <c r="M18" s="15"/>
    </row>
    <row r="19" spans="1:26" ht="22" customHeight="1" x14ac:dyDescent="0.35">
      <c r="A19" s="6"/>
      <c r="B19" s="15"/>
      <c r="C19" s="15"/>
      <c r="D19" s="15"/>
      <c r="E19" s="15"/>
      <c r="F19" s="15"/>
      <c r="G19" s="69" t="s">
        <v>26</v>
      </c>
      <c r="H19" s="70"/>
      <c r="I19" s="30">
        <f ca="1">I18-I8</f>
        <v>3000</v>
      </c>
      <c r="J19" s="15"/>
      <c r="K19" s="15"/>
      <c r="L19" s="15"/>
      <c r="M19" s="15"/>
    </row>
    <row r="20" spans="1:26" ht="22" customHeight="1" x14ac:dyDescent="0.5">
      <c r="A20" s="16"/>
      <c r="B20" s="57" t="s">
        <v>0</v>
      </c>
      <c r="C20" s="58"/>
      <c r="D20" s="58"/>
      <c r="E20" s="58"/>
      <c r="F20" s="58"/>
      <c r="G20" s="58"/>
      <c r="H20" s="58"/>
      <c r="I20" s="58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22" customHeight="1" x14ac:dyDescent="0.35">
      <c r="A21" s="6"/>
      <c r="B21" s="48" t="s">
        <v>27</v>
      </c>
      <c r="C21" s="50" t="s">
        <v>28</v>
      </c>
      <c r="D21" s="52" t="s">
        <v>29</v>
      </c>
      <c r="E21" s="54" t="s">
        <v>30</v>
      </c>
      <c r="F21" s="54" t="s">
        <v>31</v>
      </c>
      <c r="G21" s="54" t="s">
        <v>32</v>
      </c>
      <c r="H21" s="71" t="s">
        <v>33</v>
      </c>
      <c r="I21" s="72"/>
    </row>
    <row r="22" spans="1:26" ht="22" customHeight="1" x14ac:dyDescent="0.35">
      <c r="A22" s="6"/>
      <c r="B22" s="49"/>
      <c r="C22" s="51"/>
      <c r="D22" s="53"/>
      <c r="E22" s="55"/>
      <c r="F22" s="55"/>
      <c r="G22" s="55"/>
      <c r="H22" s="56">
        <f>I8</f>
        <v>80000</v>
      </c>
      <c r="I22" s="56"/>
    </row>
    <row r="23" spans="1:26" ht="18" customHeight="1" x14ac:dyDescent="0.35">
      <c r="A23" s="6"/>
      <c r="B23" s="33">
        <v>1</v>
      </c>
      <c r="C23" s="34">
        <f>$I$13</f>
        <v>43221</v>
      </c>
      <c r="D23" s="31">
        <f>H22</f>
        <v>80000</v>
      </c>
      <c r="E23" s="32">
        <f>IF(B23="","",IF(B23=$I$11,I8+F23,$I$16))</f>
        <v>300</v>
      </c>
      <c r="F23" s="32">
        <f>IF(B23="","",ROUND($I$9/12*H22,2))</f>
        <v>300</v>
      </c>
      <c r="G23" s="32">
        <f t="shared" ref="G23:G51" si="0">IF(B23="","",E23-F23)</f>
        <v>0</v>
      </c>
      <c r="H23" s="59">
        <f>IF(B23="","",H22-G23)</f>
        <v>80000</v>
      </c>
      <c r="I23" s="59"/>
    </row>
    <row r="24" spans="1:26" ht="18" customHeight="1" x14ac:dyDescent="0.35">
      <c r="A24" s="6"/>
      <c r="B24" s="33">
        <f t="shared" ref="B24:B51" si="1">IF(B23&gt;=$I$11,"",B23+1)</f>
        <v>2</v>
      </c>
      <c r="C24" s="34">
        <f t="shared" ref="C24:C51" si="2">IF(B24="","",DATE(YEAR(C23),MONTH(C23)+1,DAY(C23)))</f>
        <v>43252</v>
      </c>
      <c r="D24" s="31">
        <f>IF(ISERROR(IF((ROUND(H23,1)&gt;0),H23,"")),"",(IF((ROUND(H23,1)&gt;0),H23,"")))</f>
        <v>80000</v>
      </c>
      <c r="E24" s="32">
        <f>IF(B24="","",IF(B24=$I$11,H23+F24,$I$16))</f>
        <v>300</v>
      </c>
      <c r="F24" s="32">
        <f>IF(B24="","",ROUND($I$9/12*H23,2))</f>
        <v>300</v>
      </c>
      <c r="G24" s="32">
        <f t="shared" si="0"/>
        <v>0</v>
      </c>
      <c r="H24" s="59"/>
      <c r="I24" s="59">
        <f>IF(B24="","",H23-G24)</f>
        <v>80000</v>
      </c>
    </row>
    <row r="25" spans="1:26" ht="18" customHeight="1" x14ac:dyDescent="0.35">
      <c r="A25" s="6"/>
      <c r="B25" s="33">
        <f t="shared" si="1"/>
        <v>3</v>
      </c>
      <c r="C25" s="34">
        <f t="shared" si="2"/>
        <v>43282</v>
      </c>
      <c r="D25" s="31">
        <f t="shared" ref="D25:D51" si="3">IF(ISERROR(IF((ROUND(I24,1)&gt;0),I24,"")),"",(IF((ROUND(I24,1)&gt;0),I24,"")))</f>
        <v>80000</v>
      </c>
      <c r="E25" s="32">
        <f t="shared" ref="E25:E34" si="4">IF(B25="","",IF(B25=$I$11,I24+F25,$I$16))</f>
        <v>300</v>
      </c>
      <c r="F25" s="32">
        <f t="shared" ref="F25:F51" si="5">IF(B25="","",ROUND($I$9/12*I24,2))</f>
        <v>300</v>
      </c>
      <c r="G25" s="32">
        <f t="shared" si="0"/>
        <v>0</v>
      </c>
      <c r="H25" s="59"/>
      <c r="I25" s="59">
        <f t="shared" ref="I25:I51" si="6">IF(B25="","",I24-G25)</f>
        <v>80000</v>
      </c>
    </row>
    <row r="26" spans="1:26" ht="18" customHeight="1" x14ac:dyDescent="0.35">
      <c r="A26" s="6"/>
      <c r="B26" s="33">
        <f t="shared" si="1"/>
        <v>4</v>
      </c>
      <c r="C26" s="34">
        <f t="shared" si="2"/>
        <v>43313</v>
      </c>
      <c r="D26" s="31">
        <f t="shared" si="3"/>
        <v>80000</v>
      </c>
      <c r="E26" s="32">
        <f t="shared" si="4"/>
        <v>300</v>
      </c>
      <c r="F26" s="32">
        <f t="shared" si="5"/>
        <v>300</v>
      </c>
      <c r="G26" s="32">
        <f t="shared" si="0"/>
        <v>0</v>
      </c>
      <c r="H26" s="59"/>
      <c r="I26" s="59">
        <f t="shared" si="6"/>
        <v>80000</v>
      </c>
    </row>
    <row r="27" spans="1:26" ht="18" customHeight="1" x14ac:dyDescent="0.35">
      <c r="A27" s="6"/>
      <c r="B27" s="33">
        <f t="shared" si="1"/>
        <v>5</v>
      </c>
      <c r="C27" s="34">
        <f t="shared" si="2"/>
        <v>43344</v>
      </c>
      <c r="D27" s="31">
        <f t="shared" si="3"/>
        <v>80000</v>
      </c>
      <c r="E27" s="32">
        <f t="shared" si="4"/>
        <v>300</v>
      </c>
      <c r="F27" s="32">
        <f t="shared" si="5"/>
        <v>300</v>
      </c>
      <c r="G27" s="32">
        <f t="shared" si="0"/>
        <v>0</v>
      </c>
      <c r="H27" s="59"/>
      <c r="I27" s="59">
        <f t="shared" si="6"/>
        <v>80000</v>
      </c>
    </row>
    <row r="28" spans="1:26" ht="18" customHeight="1" x14ac:dyDescent="0.35">
      <c r="A28" s="6"/>
      <c r="B28" s="33">
        <f t="shared" si="1"/>
        <v>6</v>
      </c>
      <c r="C28" s="34">
        <f t="shared" si="2"/>
        <v>43374</v>
      </c>
      <c r="D28" s="31">
        <f t="shared" si="3"/>
        <v>80000</v>
      </c>
      <c r="E28" s="32">
        <f t="shared" si="4"/>
        <v>300</v>
      </c>
      <c r="F28" s="32">
        <f t="shared" si="5"/>
        <v>300</v>
      </c>
      <c r="G28" s="32">
        <f t="shared" si="0"/>
        <v>0</v>
      </c>
      <c r="H28" s="59"/>
      <c r="I28" s="59">
        <f t="shared" si="6"/>
        <v>80000</v>
      </c>
    </row>
    <row r="29" spans="1:26" ht="18" customHeight="1" x14ac:dyDescent="0.35">
      <c r="A29" s="6"/>
      <c r="B29" s="33">
        <f t="shared" si="1"/>
        <v>7</v>
      </c>
      <c r="C29" s="34">
        <f t="shared" si="2"/>
        <v>43405</v>
      </c>
      <c r="D29" s="31">
        <f t="shared" si="3"/>
        <v>80000</v>
      </c>
      <c r="E29" s="32">
        <f t="shared" si="4"/>
        <v>300</v>
      </c>
      <c r="F29" s="32">
        <f t="shared" si="5"/>
        <v>300</v>
      </c>
      <c r="G29" s="32">
        <f t="shared" si="0"/>
        <v>0</v>
      </c>
      <c r="H29" s="59"/>
      <c r="I29" s="59">
        <f t="shared" si="6"/>
        <v>80000</v>
      </c>
    </row>
    <row r="30" spans="1:26" ht="18" customHeight="1" x14ac:dyDescent="0.35">
      <c r="A30" s="6"/>
      <c r="B30" s="33">
        <f t="shared" si="1"/>
        <v>8</v>
      </c>
      <c r="C30" s="34">
        <f t="shared" si="2"/>
        <v>43435</v>
      </c>
      <c r="D30" s="31">
        <f t="shared" si="3"/>
        <v>80000</v>
      </c>
      <c r="E30" s="32">
        <f t="shared" si="4"/>
        <v>300</v>
      </c>
      <c r="F30" s="32">
        <f t="shared" si="5"/>
        <v>300</v>
      </c>
      <c r="G30" s="32">
        <f t="shared" si="0"/>
        <v>0</v>
      </c>
      <c r="H30" s="59"/>
      <c r="I30" s="59">
        <f t="shared" si="6"/>
        <v>80000</v>
      </c>
    </row>
    <row r="31" spans="1:26" ht="18" customHeight="1" x14ac:dyDescent="0.35">
      <c r="A31" s="6"/>
      <c r="B31" s="33">
        <f t="shared" si="1"/>
        <v>9</v>
      </c>
      <c r="C31" s="34">
        <f t="shared" si="2"/>
        <v>43466</v>
      </c>
      <c r="D31" s="31">
        <f t="shared" si="3"/>
        <v>80000</v>
      </c>
      <c r="E31" s="32">
        <f t="shared" si="4"/>
        <v>300</v>
      </c>
      <c r="F31" s="32">
        <f t="shared" si="5"/>
        <v>300</v>
      </c>
      <c r="G31" s="32">
        <f t="shared" si="0"/>
        <v>0</v>
      </c>
      <c r="H31" s="59"/>
      <c r="I31" s="59">
        <f t="shared" si="6"/>
        <v>80000</v>
      </c>
    </row>
    <row r="32" spans="1:26" ht="18" customHeight="1" x14ac:dyDescent="0.35">
      <c r="A32" s="6"/>
      <c r="B32" s="33">
        <f t="shared" si="1"/>
        <v>10</v>
      </c>
      <c r="C32" s="34">
        <f t="shared" si="2"/>
        <v>43497</v>
      </c>
      <c r="D32" s="31">
        <f t="shared" si="3"/>
        <v>80000</v>
      </c>
      <c r="E32" s="32">
        <f t="shared" si="4"/>
        <v>80300</v>
      </c>
      <c r="F32" s="32">
        <f t="shared" si="5"/>
        <v>300</v>
      </c>
      <c r="G32" s="32">
        <f t="shared" si="0"/>
        <v>80000</v>
      </c>
      <c r="H32" s="59"/>
      <c r="I32" s="59">
        <f t="shared" si="6"/>
        <v>0</v>
      </c>
    </row>
    <row r="33" spans="1:9" ht="18" customHeight="1" x14ac:dyDescent="0.35">
      <c r="A33" s="6"/>
      <c r="B33" s="33" t="str">
        <f t="shared" si="1"/>
        <v/>
      </c>
      <c r="C33" s="34" t="str">
        <f t="shared" si="2"/>
        <v/>
      </c>
      <c r="D33" s="31" t="str">
        <f t="shared" si="3"/>
        <v/>
      </c>
      <c r="E33" s="32" t="str">
        <f t="shared" si="4"/>
        <v/>
      </c>
      <c r="F33" s="32" t="str">
        <f t="shared" si="5"/>
        <v/>
      </c>
      <c r="G33" s="32" t="str">
        <f t="shared" si="0"/>
        <v/>
      </c>
      <c r="H33" s="59"/>
      <c r="I33" s="59" t="str">
        <f t="shared" si="6"/>
        <v/>
      </c>
    </row>
    <row r="34" spans="1:9" ht="18" customHeight="1" x14ac:dyDescent="0.35">
      <c r="A34" s="6"/>
      <c r="B34" s="33" t="str">
        <f t="shared" si="1"/>
        <v/>
      </c>
      <c r="C34" s="34" t="str">
        <f t="shared" si="2"/>
        <v/>
      </c>
      <c r="D34" s="31" t="str">
        <f t="shared" si="3"/>
        <v/>
      </c>
      <c r="E34" s="32" t="str">
        <f t="shared" si="4"/>
        <v/>
      </c>
      <c r="F34" s="32" t="str">
        <f t="shared" si="5"/>
        <v/>
      </c>
      <c r="G34" s="32" t="str">
        <f t="shared" si="0"/>
        <v/>
      </c>
      <c r="H34" s="59"/>
      <c r="I34" s="59" t="str">
        <f t="shared" si="6"/>
        <v/>
      </c>
    </row>
    <row r="35" spans="1:9" ht="18" customHeight="1" x14ac:dyDescent="0.35">
      <c r="A35" s="6"/>
      <c r="B35" s="33" t="str">
        <f t="shared" si="1"/>
        <v/>
      </c>
      <c r="C35" s="34" t="str">
        <f t="shared" si="2"/>
        <v/>
      </c>
      <c r="D35" s="31" t="str">
        <f t="shared" si="3"/>
        <v/>
      </c>
      <c r="E35" s="32" t="str">
        <f t="shared" ref="E35:E49" si="7">IF(B35="","",IF(B35=$I$11,I34+F37,$I$16))</f>
        <v/>
      </c>
      <c r="F35" s="32" t="str">
        <f t="shared" si="5"/>
        <v/>
      </c>
      <c r="G35" s="32" t="str">
        <f t="shared" si="0"/>
        <v/>
      </c>
      <c r="H35" s="59"/>
      <c r="I35" s="59" t="str">
        <f t="shared" si="6"/>
        <v/>
      </c>
    </row>
    <row r="36" spans="1:9" ht="18" customHeight="1" x14ac:dyDescent="0.35">
      <c r="A36" s="6"/>
      <c r="B36" s="33" t="str">
        <f t="shared" si="1"/>
        <v/>
      </c>
      <c r="C36" s="34" t="str">
        <f t="shared" si="2"/>
        <v/>
      </c>
      <c r="D36" s="31" t="str">
        <f t="shared" si="3"/>
        <v/>
      </c>
      <c r="E36" s="32" t="str">
        <f t="shared" si="7"/>
        <v/>
      </c>
      <c r="F36" s="32" t="str">
        <f t="shared" si="5"/>
        <v/>
      </c>
      <c r="G36" s="32" t="str">
        <f t="shared" si="0"/>
        <v/>
      </c>
      <c r="H36" s="59"/>
      <c r="I36" s="59" t="str">
        <f t="shared" si="6"/>
        <v/>
      </c>
    </row>
    <row r="37" spans="1:9" ht="18" customHeight="1" x14ac:dyDescent="0.35">
      <c r="A37" s="6"/>
      <c r="B37" s="33" t="str">
        <f t="shared" si="1"/>
        <v/>
      </c>
      <c r="C37" s="34" t="str">
        <f t="shared" si="2"/>
        <v/>
      </c>
      <c r="D37" s="31" t="str">
        <f t="shared" si="3"/>
        <v/>
      </c>
      <c r="E37" s="32" t="str">
        <f t="shared" si="7"/>
        <v/>
      </c>
      <c r="F37" s="32" t="str">
        <f t="shared" si="5"/>
        <v/>
      </c>
      <c r="G37" s="32" t="str">
        <f t="shared" si="0"/>
        <v/>
      </c>
      <c r="H37" s="59"/>
      <c r="I37" s="59" t="str">
        <f t="shared" si="6"/>
        <v/>
      </c>
    </row>
    <row r="38" spans="1:9" ht="18" customHeight="1" x14ac:dyDescent="0.35">
      <c r="A38" s="6"/>
      <c r="B38" s="33" t="str">
        <f t="shared" si="1"/>
        <v/>
      </c>
      <c r="C38" s="34" t="str">
        <f t="shared" si="2"/>
        <v/>
      </c>
      <c r="D38" s="31" t="str">
        <f t="shared" si="3"/>
        <v/>
      </c>
      <c r="E38" s="32" t="str">
        <f t="shared" si="7"/>
        <v/>
      </c>
      <c r="F38" s="32" t="str">
        <f t="shared" si="5"/>
        <v/>
      </c>
      <c r="G38" s="32" t="str">
        <f t="shared" si="0"/>
        <v/>
      </c>
      <c r="H38" s="59"/>
      <c r="I38" s="59" t="str">
        <f t="shared" si="6"/>
        <v/>
      </c>
    </row>
    <row r="39" spans="1:9" ht="18" customHeight="1" x14ac:dyDescent="0.35">
      <c r="A39" s="6"/>
      <c r="B39" s="33" t="str">
        <f t="shared" si="1"/>
        <v/>
      </c>
      <c r="C39" s="34" t="str">
        <f t="shared" si="2"/>
        <v/>
      </c>
      <c r="D39" s="31" t="str">
        <f t="shared" si="3"/>
        <v/>
      </c>
      <c r="E39" s="32" t="str">
        <f t="shared" si="7"/>
        <v/>
      </c>
      <c r="F39" s="32" t="str">
        <f t="shared" si="5"/>
        <v/>
      </c>
      <c r="G39" s="32" t="str">
        <f t="shared" si="0"/>
        <v/>
      </c>
      <c r="H39" s="59"/>
      <c r="I39" s="59" t="str">
        <f t="shared" si="6"/>
        <v/>
      </c>
    </row>
    <row r="40" spans="1:9" ht="18" customHeight="1" x14ac:dyDescent="0.35">
      <c r="A40" s="6"/>
      <c r="B40" s="33" t="str">
        <f t="shared" si="1"/>
        <v/>
      </c>
      <c r="C40" s="34" t="str">
        <f t="shared" si="2"/>
        <v/>
      </c>
      <c r="D40" s="31" t="str">
        <f t="shared" si="3"/>
        <v/>
      </c>
      <c r="E40" s="32" t="str">
        <f t="shared" si="7"/>
        <v/>
      </c>
      <c r="F40" s="32" t="str">
        <f t="shared" si="5"/>
        <v/>
      </c>
      <c r="G40" s="32" t="str">
        <f t="shared" si="0"/>
        <v/>
      </c>
      <c r="H40" s="59"/>
      <c r="I40" s="59" t="str">
        <f t="shared" si="6"/>
        <v/>
      </c>
    </row>
    <row r="41" spans="1:9" ht="18" customHeight="1" x14ac:dyDescent="0.35">
      <c r="A41" s="6"/>
      <c r="B41" s="33" t="str">
        <f t="shared" si="1"/>
        <v/>
      </c>
      <c r="C41" s="34" t="str">
        <f t="shared" si="2"/>
        <v/>
      </c>
      <c r="D41" s="31" t="str">
        <f t="shared" si="3"/>
        <v/>
      </c>
      <c r="E41" s="32" t="str">
        <f t="shared" si="7"/>
        <v/>
      </c>
      <c r="F41" s="32" t="str">
        <f t="shared" si="5"/>
        <v/>
      </c>
      <c r="G41" s="32" t="str">
        <f t="shared" si="0"/>
        <v/>
      </c>
      <c r="H41" s="59"/>
      <c r="I41" s="59" t="str">
        <f t="shared" si="6"/>
        <v/>
      </c>
    </row>
    <row r="42" spans="1:9" ht="18" customHeight="1" x14ac:dyDescent="0.35">
      <c r="A42" s="6"/>
      <c r="B42" s="33" t="str">
        <f t="shared" si="1"/>
        <v/>
      </c>
      <c r="C42" s="34" t="str">
        <f t="shared" si="2"/>
        <v/>
      </c>
      <c r="D42" s="31" t="str">
        <f t="shared" si="3"/>
        <v/>
      </c>
      <c r="E42" s="32" t="str">
        <f t="shared" si="7"/>
        <v/>
      </c>
      <c r="F42" s="32" t="str">
        <f t="shared" si="5"/>
        <v/>
      </c>
      <c r="G42" s="32" t="str">
        <f t="shared" si="0"/>
        <v/>
      </c>
      <c r="H42" s="59"/>
      <c r="I42" s="59" t="str">
        <f t="shared" si="6"/>
        <v/>
      </c>
    </row>
    <row r="43" spans="1:9" ht="18" customHeight="1" x14ac:dyDescent="0.35">
      <c r="A43" s="6"/>
      <c r="B43" s="33" t="str">
        <f t="shared" si="1"/>
        <v/>
      </c>
      <c r="C43" s="34" t="str">
        <f t="shared" si="2"/>
        <v/>
      </c>
      <c r="D43" s="31" t="str">
        <f t="shared" si="3"/>
        <v/>
      </c>
      <c r="E43" s="32" t="str">
        <f t="shared" si="7"/>
        <v/>
      </c>
      <c r="F43" s="32" t="str">
        <f t="shared" si="5"/>
        <v/>
      </c>
      <c r="G43" s="32" t="str">
        <f t="shared" si="0"/>
        <v/>
      </c>
      <c r="H43" s="59"/>
      <c r="I43" s="59" t="str">
        <f t="shared" si="6"/>
        <v/>
      </c>
    </row>
    <row r="44" spans="1:9" ht="18" customHeight="1" x14ac:dyDescent="0.35">
      <c r="A44" s="6"/>
      <c r="B44" s="33" t="str">
        <f t="shared" si="1"/>
        <v/>
      </c>
      <c r="C44" s="34" t="str">
        <f t="shared" si="2"/>
        <v/>
      </c>
      <c r="D44" s="31" t="str">
        <f t="shared" si="3"/>
        <v/>
      </c>
      <c r="E44" s="32" t="str">
        <f t="shared" si="7"/>
        <v/>
      </c>
      <c r="F44" s="32" t="str">
        <f t="shared" si="5"/>
        <v/>
      </c>
      <c r="G44" s="32" t="str">
        <f t="shared" si="0"/>
        <v/>
      </c>
      <c r="H44" s="59"/>
      <c r="I44" s="59" t="str">
        <f t="shared" si="6"/>
        <v/>
      </c>
    </row>
    <row r="45" spans="1:9" ht="18" customHeight="1" x14ac:dyDescent="0.35">
      <c r="A45" s="6"/>
      <c r="B45" s="33" t="str">
        <f t="shared" si="1"/>
        <v/>
      </c>
      <c r="C45" s="34" t="str">
        <f t="shared" si="2"/>
        <v/>
      </c>
      <c r="D45" s="31" t="str">
        <f t="shared" si="3"/>
        <v/>
      </c>
      <c r="E45" s="32" t="str">
        <f t="shared" si="7"/>
        <v/>
      </c>
      <c r="F45" s="32" t="str">
        <f t="shared" si="5"/>
        <v/>
      </c>
      <c r="G45" s="32" t="str">
        <f t="shared" si="0"/>
        <v/>
      </c>
      <c r="H45" s="59"/>
      <c r="I45" s="59" t="str">
        <f t="shared" si="6"/>
        <v/>
      </c>
    </row>
    <row r="46" spans="1:9" ht="18" customHeight="1" x14ac:dyDescent="0.35">
      <c r="A46" s="6"/>
      <c r="B46" s="33" t="str">
        <f t="shared" si="1"/>
        <v/>
      </c>
      <c r="C46" s="34" t="str">
        <f t="shared" si="2"/>
        <v/>
      </c>
      <c r="D46" s="31" t="str">
        <f t="shared" si="3"/>
        <v/>
      </c>
      <c r="E46" s="32" t="str">
        <f t="shared" si="7"/>
        <v/>
      </c>
      <c r="F46" s="32" t="str">
        <f t="shared" si="5"/>
        <v/>
      </c>
      <c r="G46" s="32" t="str">
        <f t="shared" si="0"/>
        <v/>
      </c>
      <c r="H46" s="59"/>
      <c r="I46" s="59" t="str">
        <f t="shared" si="6"/>
        <v/>
      </c>
    </row>
    <row r="47" spans="1:9" ht="18" customHeight="1" x14ac:dyDescent="0.35">
      <c r="A47" s="6"/>
      <c r="B47" s="33" t="str">
        <f t="shared" si="1"/>
        <v/>
      </c>
      <c r="C47" s="34" t="str">
        <f t="shared" si="2"/>
        <v/>
      </c>
      <c r="D47" s="31" t="str">
        <f t="shared" si="3"/>
        <v/>
      </c>
      <c r="E47" s="32" t="str">
        <f t="shared" si="7"/>
        <v/>
      </c>
      <c r="F47" s="32" t="str">
        <f t="shared" si="5"/>
        <v/>
      </c>
      <c r="G47" s="32" t="str">
        <f t="shared" si="0"/>
        <v/>
      </c>
      <c r="H47" s="59"/>
      <c r="I47" s="59" t="str">
        <f t="shared" si="6"/>
        <v/>
      </c>
    </row>
    <row r="48" spans="1:9" ht="18" customHeight="1" x14ac:dyDescent="0.35">
      <c r="A48" s="6"/>
      <c r="B48" s="33" t="str">
        <f t="shared" si="1"/>
        <v/>
      </c>
      <c r="C48" s="34" t="str">
        <f t="shared" si="2"/>
        <v/>
      </c>
      <c r="D48" s="31" t="str">
        <f t="shared" si="3"/>
        <v/>
      </c>
      <c r="E48" s="32" t="str">
        <f t="shared" si="7"/>
        <v/>
      </c>
      <c r="F48" s="32" t="str">
        <f t="shared" si="5"/>
        <v/>
      </c>
      <c r="G48" s="32" t="str">
        <f t="shared" si="0"/>
        <v/>
      </c>
      <c r="H48" s="59"/>
      <c r="I48" s="59" t="str">
        <f t="shared" si="6"/>
        <v/>
      </c>
    </row>
    <row r="49" spans="1:13" ht="18" customHeight="1" x14ac:dyDescent="0.35">
      <c r="A49" s="6"/>
      <c r="B49" s="33" t="str">
        <f t="shared" si="1"/>
        <v/>
      </c>
      <c r="C49" s="34" t="str">
        <f t="shared" si="2"/>
        <v/>
      </c>
      <c r="D49" s="31" t="str">
        <f t="shared" si="3"/>
        <v/>
      </c>
      <c r="E49" s="32" t="str">
        <f t="shared" si="7"/>
        <v/>
      </c>
      <c r="F49" s="32" t="str">
        <f t="shared" si="5"/>
        <v/>
      </c>
      <c r="G49" s="32" t="str">
        <f t="shared" si="0"/>
        <v/>
      </c>
      <c r="H49" s="59"/>
      <c r="I49" s="59" t="str">
        <f t="shared" si="6"/>
        <v/>
      </c>
    </row>
    <row r="50" spans="1:13" ht="18" customHeight="1" x14ac:dyDescent="0.35">
      <c r="A50" s="6"/>
      <c r="B50" s="33" t="str">
        <f t="shared" si="1"/>
        <v/>
      </c>
      <c r="C50" s="34" t="str">
        <f t="shared" si="2"/>
        <v/>
      </c>
      <c r="D50" s="31" t="str">
        <f t="shared" si="3"/>
        <v/>
      </c>
      <c r="E50" s="32" t="str">
        <f>IF(B50="","",IF(B50=$I$11,I49+G52,$I$16))</f>
        <v/>
      </c>
      <c r="F50" s="32" t="str">
        <f t="shared" si="5"/>
        <v/>
      </c>
      <c r="G50" s="32" t="str">
        <f t="shared" si="0"/>
        <v/>
      </c>
      <c r="H50" s="59"/>
      <c r="I50" s="59" t="str">
        <f t="shared" si="6"/>
        <v/>
      </c>
    </row>
    <row r="51" spans="1:13" ht="18" customHeight="1" x14ac:dyDescent="0.35">
      <c r="A51" s="6"/>
      <c r="B51" s="33" t="str">
        <f t="shared" si="1"/>
        <v/>
      </c>
      <c r="C51" s="34" t="str">
        <f t="shared" si="2"/>
        <v/>
      </c>
      <c r="D51" s="31" t="str">
        <f t="shared" si="3"/>
        <v/>
      </c>
      <c r="E51" s="32" t="str">
        <f>IF(B51="","",IF(B51=$I$11,I50+G53,$I$16))</f>
        <v/>
      </c>
      <c r="F51" s="32" t="str">
        <f t="shared" si="5"/>
        <v/>
      </c>
      <c r="G51" s="32" t="str">
        <f t="shared" si="0"/>
        <v/>
      </c>
      <c r="H51" s="59"/>
      <c r="I51" s="59" t="str">
        <f t="shared" si="6"/>
        <v/>
      </c>
    </row>
    <row r="52" spans="1:13" ht="18" customHeight="1" x14ac:dyDescent="0.35">
      <c r="A52" s="6"/>
      <c r="B52" s="35"/>
      <c r="C52" s="35"/>
      <c r="D52" s="36"/>
      <c r="E52" s="36"/>
      <c r="F52" s="36"/>
      <c r="G52" s="37"/>
      <c r="H52" s="36"/>
      <c r="I52" s="36"/>
      <c r="J52" s="18"/>
      <c r="K52" s="18"/>
      <c r="L52" s="15"/>
      <c r="M52" s="15"/>
    </row>
    <row r="53" spans="1:13" ht="36" customHeight="1" x14ac:dyDescent="0.35">
      <c r="A53" s="1"/>
      <c r="B53" s="66" t="s">
        <v>34</v>
      </c>
      <c r="C53" s="67"/>
      <c r="D53" s="67"/>
      <c r="E53" s="67"/>
      <c r="F53" s="67"/>
      <c r="G53" s="67"/>
      <c r="H53" s="67"/>
      <c r="I53" s="67"/>
    </row>
    <row r="54" spans="1:13" ht="15.75" customHeight="1" x14ac:dyDescent="0.35">
      <c r="B54" s="38"/>
      <c r="C54" s="38"/>
      <c r="D54" s="38"/>
      <c r="E54" s="38"/>
      <c r="F54" s="38"/>
      <c r="G54" s="38"/>
      <c r="H54" s="38"/>
      <c r="I54" s="38"/>
    </row>
    <row r="55" spans="1:13" ht="15.75" customHeight="1" x14ac:dyDescent="0.35">
      <c r="B55" s="38"/>
      <c r="C55" s="38"/>
      <c r="D55" s="39"/>
      <c r="E55" s="38"/>
      <c r="F55" s="38"/>
      <c r="G55" s="38"/>
      <c r="H55" s="38"/>
      <c r="I55" s="38"/>
    </row>
    <row r="56" spans="1:13" ht="15.75" customHeight="1" x14ac:dyDescent="0.35">
      <c r="B56" s="38"/>
      <c r="C56" s="38"/>
      <c r="D56" s="38"/>
      <c r="E56" s="38"/>
      <c r="F56" s="38"/>
      <c r="G56" s="38"/>
      <c r="H56" s="38"/>
      <c r="I56" s="38"/>
    </row>
    <row r="57" spans="1:13" ht="15.75" customHeight="1" x14ac:dyDescent="0.35">
      <c r="B57" s="38"/>
      <c r="C57" s="38"/>
      <c r="D57" s="40"/>
      <c r="E57" s="38"/>
      <c r="F57" s="38"/>
      <c r="G57" s="38"/>
      <c r="H57" s="38"/>
      <c r="I57" s="38"/>
    </row>
    <row r="58" spans="1:13" ht="15.75" customHeight="1" x14ac:dyDescent="0.35">
      <c r="B58" s="38"/>
      <c r="C58" s="38"/>
      <c r="D58" s="40"/>
      <c r="E58" s="38"/>
      <c r="F58" s="38"/>
      <c r="G58" s="38"/>
      <c r="H58" s="38"/>
      <c r="I58" s="38"/>
    </row>
    <row r="59" spans="1:13" ht="15.75" customHeight="1" x14ac:dyDescent="0.35">
      <c r="B59" s="38"/>
      <c r="C59" s="38"/>
      <c r="D59" s="38"/>
      <c r="E59" s="38"/>
      <c r="F59" s="38"/>
      <c r="G59" s="38"/>
      <c r="H59" s="38"/>
      <c r="I59" s="38"/>
    </row>
    <row r="60" spans="1:13" ht="15.75" customHeight="1" x14ac:dyDescent="0.35">
      <c r="B60" s="38"/>
      <c r="C60" s="38"/>
      <c r="D60" s="40"/>
      <c r="E60" s="38"/>
      <c r="F60" s="38"/>
      <c r="G60" s="38"/>
      <c r="H60" s="38"/>
      <c r="I60" s="38"/>
    </row>
    <row r="61" spans="1:13" ht="14.5" x14ac:dyDescent="0.35">
      <c r="B61" s="41"/>
      <c r="C61" s="41"/>
      <c r="D61" s="41"/>
      <c r="E61" s="41"/>
      <c r="F61" s="41"/>
      <c r="G61" s="41"/>
      <c r="H61" s="41"/>
      <c r="I61" s="41"/>
    </row>
    <row r="62" spans="1:13" ht="14.5" x14ac:dyDescent="0.35">
      <c r="B62" s="41"/>
      <c r="C62" s="41"/>
      <c r="D62" s="41"/>
      <c r="E62" s="41"/>
      <c r="F62" s="41"/>
      <c r="G62" s="41"/>
      <c r="H62" s="41"/>
      <c r="I62" s="41"/>
    </row>
    <row r="63" spans="1:13" ht="14.5" x14ac:dyDescent="0.35">
      <c r="B63" s="41"/>
      <c r="C63" s="41"/>
      <c r="D63" s="41"/>
      <c r="E63" s="41"/>
      <c r="F63" s="41"/>
      <c r="G63" s="41"/>
      <c r="H63" s="41"/>
      <c r="I63" s="41"/>
    </row>
    <row r="64" spans="1:13" ht="14.5" x14ac:dyDescent="0.35">
      <c r="B64" s="41"/>
      <c r="C64" s="41"/>
      <c r="D64" s="41"/>
      <c r="E64" s="41"/>
      <c r="F64" s="41"/>
      <c r="G64" s="41"/>
      <c r="H64" s="41"/>
      <c r="I64" s="41"/>
    </row>
    <row r="65" spans="2:9" ht="14.5" x14ac:dyDescent="0.35">
      <c r="B65" s="41"/>
      <c r="C65" s="41"/>
      <c r="D65" s="41"/>
      <c r="E65" s="41"/>
      <c r="F65" s="41"/>
      <c r="G65" s="41"/>
      <c r="H65" s="41"/>
      <c r="I65" s="41"/>
    </row>
    <row r="66" spans="2:9" ht="14.5" x14ac:dyDescent="0.35">
      <c r="B66" s="41"/>
      <c r="C66" s="41"/>
      <c r="D66" s="41"/>
      <c r="E66" s="41"/>
      <c r="F66" s="41"/>
      <c r="G66" s="41"/>
      <c r="H66" s="41"/>
      <c r="I66" s="41"/>
    </row>
    <row r="67" spans="2:9" ht="14.5" x14ac:dyDescent="0.35">
      <c r="B67" s="41"/>
      <c r="C67" s="41"/>
      <c r="D67" s="41"/>
      <c r="E67" s="41"/>
      <c r="F67" s="41"/>
      <c r="G67" s="41"/>
      <c r="H67" s="41"/>
      <c r="I67" s="41"/>
    </row>
    <row r="68" spans="2:9" ht="14.5" x14ac:dyDescent="0.35">
      <c r="B68" s="41"/>
      <c r="C68" s="41"/>
      <c r="D68" s="41"/>
      <c r="E68" s="41"/>
      <c r="F68" s="41"/>
      <c r="G68" s="41"/>
      <c r="H68" s="41"/>
      <c r="I68" s="41"/>
    </row>
    <row r="69" spans="2:9" ht="14.5" x14ac:dyDescent="0.35">
      <c r="B69" s="41"/>
      <c r="C69" s="41"/>
      <c r="D69" s="41"/>
      <c r="E69" s="41"/>
      <c r="F69" s="41"/>
      <c r="G69" s="41"/>
      <c r="H69" s="41"/>
      <c r="I69" s="41"/>
    </row>
    <row r="70" spans="2:9" ht="14.5" x14ac:dyDescent="0.35">
      <c r="B70" s="41"/>
      <c r="C70" s="41"/>
      <c r="D70" s="41"/>
      <c r="E70" s="41"/>
      <c r="F70" s="41"/>
      <c r="G70" s="41"/>
      <c r="H70" s="41"/>
      <c r="I70" s="41"/>
    </row>
    <row r="71" spans="2:9" ht="14.5" x14ac:dyDescent="0.35">
      <c r="B71" s="41"/>
      <c r="C71" s="41"/>
      <c r="D71" s="41"/>
      <c r="E71" s="41"/>
      <c r="F71" s="41"/>
      <c r="G71" s="41"/>
      <c r="H71" s="41"/>
      <c r="I71" s="41"/>
    </row>
    <row r="72" spans="2:9" ht="14.5" x14ac:dyDescent="0.35">
      <c r="B72" s="41"/>
      <c r="C72" s="41"/>
      <c r="D72" s="41"/>
      <c r="E72" s="41"/>
      <c r="F72" s="41"/>
      <c r="G72" s="41"/>
      <c r="H72" s="41"/>
      <c r="I72" s="41"/>
    </row>
    <row r="73" spans="2:9" ht="14.5" x14ac:dyDescent="0.35">
      <c r="B73" s="41"/>
      <c r="C73" s="41"/>
      <c r="D73" s="41"/>
      <c r="E73" s="41"/>
      <c r="F73" s="41"/>
      <c r="G73" s="41"/>
      <c r="H73" s="41"/>
      <c r="I73" s="41"/>
    </row>
    <row r="74" spans="2:9" ht="14.5" x14ac:dyDescent="0.35">
      <c r="B74" s="41"/>
      <c r="C74" s="41"/>
      <c r="D74" s="41"/>
      <c r="E74" s="41"/>
      <c r="F74" s="41"/>
      <c r="G74" s="41"/>
      <c r="H74" s="41"/>
      <c r="I74" s="41"/>
    </row>
    <row r="75" spans="2:9" ht="14.5" x14ac:dyDescent="0.35">
      <c r="B75" s="41"/>
      <c r="C75" s="41"/>
      <c r="D75" s="41"/>
      <c r="E75" s="41"/>
      <c r="F75" s="41"/>
      <c r="G75" s="41"/>
      <c r="H75" s="41"/>
      <c r="I75" s="41"/>
    </row>
    <row r="76" spans="2:9" ht="14.5" x14ac:dyDescent="0.35">
      <c r="B76" s="41"/>
      <c r="C76" s="41"/>
      <c r="D76" s="41"/>
      <c r="E76" s="41"/>
      <c r="F76" s="41"/>
      <c r="G76" s="41"/>
      <c r="H76" s="41"/>
      <c r="I76" s="41"/>
    </row>
    <row r="77" spans="2:9" ht="14.5" x14ac:dyDescent="0.35">
      <c r="B77" s="41"/>
      <c r="C77" s="41"/>
      <c r="D77" s="41"/>
      <c r="E77" s="41"/>
      <c r="F77" s="41"/>
      <c r="G77" s="41"/>
      <c r="H77" s="41"/>
      <c r="I77" s="41"/>
    </row>
    <row r="78" spans="2:9" ht="14.5" x14ac:dyDescent="0.35">
      <c r="B78" s="41"/>
      <c r="C78" s="41"/>
      <c r="D78" s="41"/>
      <c r="E78" s="41"/>
      <c r="F78" s="41"/>
      <c r="G78" s="41"/>
      <c r="H78" s="41"/>
      <c r="I78" s="41"/>
    </row>
    <row r="79" spans="2:9" ht="14.5" x14ac:dyDescent="0.35">
      <c r="B79" s="41"/>
      <c r="C79" s="41"/>
      <c r="D79" s="41"/>
      <c r="E79" s="41"/>
      <c r="F79" s="41"/>
      <c r="G79" s="41"/>
      <c r="H79" s="41"/>
      <c r="I79" s="41"/>
    </row>
    <row r="80" spans="2:9" ht="14.5" x14ac:dyDescent="0.35">
      <c r="B80" s="41"/>
      <c r="C80" s="41"/>
      <c r="D80" s="41"/>
      <c r="E80" s="41"/>
      <c r="F80" s="41"/>
      <c r="G80" s="41"/>
      <c r="H80" s="41"/>
      <c r="I80" s="41"/>
    </row>
    <row r="81" spans="2:9" ht="14.5" x14ac:dyDescent="0.35">
      <c r="B81" s="41"/>
      <c r="C81" s="41"/>
      <c r="D81" s="41"/>
      <c r="E81" s="41"/>
      <c r="F81" s="41"/>
      <c r="G81" s="41"/>
      <c r="H81" s="41"/>
      <c r="I81" s="41"/>
    </row>
    <row r="82" spans="2:9" ht="14.5" x14ac:dyDescent="0.35"/>
    <row r="83" spans="2:9" ht="14.5" x14ac:dyDescent="0.35"/>
    <row r="84" spans="2:9" ht="14.5" x14ac:dyDescent="0.35"/>
    <row r="85" spans="2:9" ht="14.5" x14ac:dyDescent="0.35"/>
    <row r="86" spans="2:9" ht="14.5" x14ac:dyDescent="0.35"/>
    <row r="87" spans="2:9" ht="14.5" x14ac:dyDescent="0.35"/>
    <row r="88" spans="2:9" ht="14.5" x14ac:dyDescent="0.35"/>
    <row r="89" spans="2:9" ht="14.5" x14ac:dyDescent="0.35"/>
    <row r="90" spans="2:9" ht="14.5" x14ac:dyDescent="0.35"/>
    <row r="91" spans="2:9" ht="14.5" x14ac:dyDescent="0.35"/>
    <row r="92" spans="2:9" ht="14.5" x14ac:dyDescent="0.35"/>
    <row r="93" spans="2:9" ht="14.5" x14ac:dyDescent="0.35"/>
    <row r="94" spans="2:9" ht="14.5" x14ac:dyDescent="0.35"/>
    <row r="95" spans="2:9" ht="14.5" x14ac:dyDescent="0.35"/>
    <row r="96" spans="2:9" ht="14.5" x14ac:dyDescent="0.35"/>
    <row r="97" ht="14.5" x14ac:dyDescent="0.35"/>
    <row r="98" ht="14.5" x14ac:dyDescent="0.35"/>
    <row r="99" ht="14.5" x14ac:dyDescent="0.35"/>
    <row r="100" ht="14.5" x14ac:dyDescent="0.35"/>
    <row r="101" ht="14.5" x14ac:dyDescent="0.35"/>
    <row r="102" ht="14.5" x14ac:dyDescent="0.35"/>
    <row r="103" ht="14.5" x14ac:dyDescent="0.35"/>
    <row r="104" ht="14.5" x14ac:dyDescent="0.35"/>
    <row r="105" ht="14.5" x14ac:dyDescent="0.35"/>
    <row r="106" ht="14.5" x14ac:dyDescent="0.35"/>
    <row r="107" ht="14.5" x14ac:dyDescent="0.35"/>
    <row r="108" ht="14.5" x14ac:dyDescent="0.35"/>
    <row r="109" ht="14.5" x14ac:dyDescent="0.35"/>
    <row r="110" ht="14.5" x14ac:dyDescent="0.35"/>
    <row r="111" ht="14.5" x14ac:dyDescent="0.35"/>
    <row r="112" ht="14.5" x14ac:dyDescent="0.35"/>
    <row r="113" ht="14.5" x14ac:dyDescent="0.35"/>
    <row r="114" ht="14.5" x14ac:dyDescent="0.35"/>
    <row r="115" ht="14.5" x14ac:dyDescent="0.35"/>
    <row r="116" ht="14.5" x14ac:dyDescent="0.35"/>
    <row r="117" ht="14.5" x14ac:dyDescent="0.35"/>
    <row r="118" ht="14.5" x14ac:dyDescent="0.35"/>
    <row r="119" ht="14.5" x14ac:dyDescent="0.35"/>
    <row r="120" ht="14.5" x14ac:dyDescent="0.35"/>
    <row r="121" ht="14.5" x14ac:dyDescent="0.35"/>
    <row r="122" ht="14.5" x14ac:dyDescent="0.35"/>
    <row r="123" ht="14.5" x14ac:dyDescent="0.35"/>
    <row r="124" ht="14.5" x14ac:dyDescent="0.35"/>
    <row r="125" ht="14.5" x14ac:dyDescent="0.35"/>
    <row r="126" ht="14.5" x14ac:dyDescent="0.35"/>
    <row r="127" ht="14.5" x14ac:dyDescent="0.35"/>
    <row r="128" ht="14.5" x14ac:dyDescent="0.35"/>
    <row r="129" ht="14.5" x14ac:dyDescent="0.35"/>
    <row r="130" ht="14.5" x14ac:dyDescent="0.35"/>
    <row r="131" ht="14.5" x14ac:dyDescent="0.35"/>
    <row r="132" ht="14.5" x14ac:dyDescent="0.35"/>
    <row r="133" ht="14.5" x14ac:dyDescent="0.35"/>
    <row r="134" ht="14.5" x14ac:dyDescent="0.35"/>
    <row r="135" ht="14.5" x14ac:dyDescent="0.35"/>
    <row r="136" ht="14.5" x14ac:dyDescent="0.35"/>
    <row r="137" ht="14.5" x14ac:dyDescent="0.35"/>
    <row r="138" ht="14.5" x14ac:dyDescent="0.35"/>
    <row r="139" ht="14.5" x14ac:dyDescent="0.35"/>
    <row r="140" ht="14.5" x14ac:dyDescent="0.35"/>
    <row r="141" ht="14.5" x14ac:dyDescent="0.35"/>
    <row r="142" ht="14.5" x14ac:dyDescent="0.35"/>
    <row r="143" ht="14.5" x14ac:dyDescent="0.35"/>
    <row r="144" ht="14.5" x14ac:dyDescent="0.35"/>
    <row r="145" ht="14.5" x14ac:dyDescent="0.35"/>
    <row r="146" ht="14.5" x14ac:dyDescent="0.35"/>
    <row r="147" ht="14.5" x14ac:dyDescent="0.35"/>
    <row r="148" ht="14.5" x14ac:dyDescent="0.35"/>
    <row r="149" ht="14.5" x14ac:dyDescent="0.35"/>
    <row r="150" ht="14.5" x14ac:dyDescent="0.35"/>
    <row r="151" ht="14.5" x14ac:dyDescent="0.35"/>
    <row r="152" ht="14.5" x14ac:dyDescent="0.35"/>
    <row r="153" ht="14.5" x14ac:dyDescent="0.35"/>
    <row r="154" ht="14.5" x14ac:dyDescent="0.35"/>
    <row r="155" ht="14.5" x14ac:dyDescent="0.35"/>
    <row r="156" ht="14.5" x14ac:dyDescent="0.35"/>
    <row r="157" ht="14.5" x14ac:dyDescent="0.35"/>
    <row r="158" ht="14.5" x14ac:dyDescent="0.35"/>
    <row r="159" ht="14.5" x14ac:dyDescent="0.35"/>
    <row r="160" ht="14.5" x14ac:dyDescent="0.35"/>
    <row r="161" ht="14.5" x14ac:dyDescent="0.35"/>
    <row r="162" ht="14.5" x14ac:dyDescent="0.35"/>
    <row r="163" ht="14.5" x14ac:dyDescent="0.35"/>
    <row r="164" ht="14.5" x14ac:dyDescent="0.35"/>
    <row r="165" ht="14.5" x14ac:dyDescent="0.35"/>
    <row r="166" ht="14.5" x14ac:dyDescent="0.35"/>
    <row r="167" ht="14.5" x14ac:dyDescent="0.35"/>
    <row r="168" ht="14.5" x14ac:dyDescent="0.35"/>
    <row r="169" ht="14.5" x14ac:dyDescent="0.35"/>
    <row r="170" ht="14.5" x14ac:dyDescent="0.35"/>
    <row r="171" ht="14.5" x14ac:dyDescent="0.35"/>
    <row r="172" ht="14.5" x14ac:dyDescent="0.35"/>
    <row r="173" ht="14.5" x14ac:dyDescent="0.35"/>
    <row r="174" ht="14.5" x14ac:dyDescent="0.35"/>
    <row r="175" ht="14.5" x14ac:dyDescent="0.35"/>
    <row r="176" ht="14.5" x14ac:dyDescent="0.35"/>
    <row r="177" ht="14.5" x14ac:dyDescent="0.35"/>
    <row r="178" ht="14.5" x14ac:dyDescent="0.35"/>
    <row r="179" ht="14.5" x14ac:dyDescent="0.35"/>
    <row r="180" ht="14.5" x14ac:dyDescent="0.35"/>
    <row r="181" ht="14.5" x14ac:dyDescent="0.35"/>
    <row r="182" ht="14.5" x14ac:dyDescent="0.35"/>
    <row r="183" ht="14.5" x14ac:dyDescent="0.35"/>
    <row r="184" ht="14.5" x14ac:dyDescent="0.35"/>
    <row r="185" ht="14.5" x14ac:dyDescent="0.35"/>
    <row r="186" ht="14.5" x14ac:dyDescent="0.35"/>
    <row r="187" ht="14.5" x14ac:dyDescent="0.35"/>
    <row r="188" ht="14.5" x14ac:dyDescent="0.35"/>
    <row r="189" ht="14.5" x14ac:dyDescent="0.35"/>
    <row r="190" ht="14.5" x14ac:dyDescent="0.35"/>
    <row r="191" ht="14.5" x14ac:dyDescent="0.35"/>
    <row r="192" ht="14.5" x14ac:dyDescent="0.35"/>
    <row r="193" ht="14.5" x14ac:dyDescent="0.35"/>
    <row r="194" ht="14.5" x14ac:dyDescent="0.35"/>
    <row r="195" ht="14.5" x14ac:dyDescent="0.35"/>
    <row r="196" ht="14.5" x14ac:dyDescent="0.35"/>
    <row r="197" ht="14.5" x14ac:dyDescent="0.35"/>
    <row r="198" ht="14.5" x14ac:dyDescent="0.35"/>
    <row r="199" ht="14.5" x14ac:dyDescent="0.35"/>
    <row r="200" ht="14.5" x14ac:dyDescent="0.35"/>
    <row r="201" ht="14.5" x14ac:dyDescent="0.35"/>
    <row r="202" ht="14.5" x14ac:dyDescent="0.35"/>
    <row r="203" ht="14.5" x14ac:dyDescent="0.35"/>
    <row r="204" ht="14.5" x14ac:dyDescent="0.35"/>
    <row r="205" ht="14.5" x14ac:dyDescent="0.35"/>
    <row r="206" ht="14.5" x14ac:dyDescent="0.35"/>
    <row r="207" ht="14.5" x14ac:dyDescent="0.35"/>
    <row r="208" ht="14.5" x14ac:dyDescent="0.35"/>
    <row r="209" ht="14.5" x14ac:dyDescent="0.35"/>
    <row r="210" ht="14.5" x14ac:dyDescent="0.35"/>
    <row r="211" ht="14.5" x14ac:dyDescent="0.35"/>
    <row r="212" ht="14.5" x14ac:dyDescent="0.35"/>
    <row r="213" ht="14.5" x14ac:dyDescent="0.35"/>
    <row r="214" ht="14.5" x14ac:dyDescent="0.35"/>
    <row r="215" ht="14.5" x14ac:dyDescent="0.35"/>
    <row r="216" ht="14.5" x14ac:dyDescent="0.35"/>
    <row r="217" ht="14.5" x14ac:dyDescent="0.35"/>
    <row r="218" ht="14.5" x14ac:dyDescent="0.35"/>
    <row r="219" ht="14.5" x14ac:dyDescent="0.35"/>
    <row r="220" ht="14.5" x14ac:dyDescent="0.35"/>
    <row r="221" ht="14.5" x14ac:dyDescent="0.35"/>
    <row r="222" ht="14.5" x14ac:dyDescent="0.35"/>
    <row r="223" ht="14.5" x14ac:dyDescent="0.35"/>
    <row r="224" ht="14.5" x14ac:dyDescent="0.35"/>
    <row r="225" ht="14.5" x14ac:dyDescent="0.35"/>
    <row r="226" ht="14.5" x14ac:dyDescent="0.35"/>
    <row r="227" ht="14.5" x14ac:dyDescent="0.35"/>
    <row r="228" ht="14.5" x14ac:dyDescent="0.35"/>
    <row r="229" ht="14.5" x14ac:dyDescent="0.35"/>
    <row r="230" ht="14.5" x14ac:dyDescent="0.35"/>
    <row r="231" ht="14.5" x14ac:dyDescent="0.35"/>
    <row r="232" ht="14.5" x14ac:dyDescent="0.35"/>
    <row r="233" ht="14.5" x14ac:dyDescent="0.35"/>
    <row r="234" ht="14.5" x14ac:dyDescent="0.35"/>
    <row r="235" ht="14.5" x14ac:dyDescent="0.35"/>
    <row r="236" ht="14.5" x14ac:dyDescent="0.35"/>
    <row r="237" ht="14.5" x14ac:dyDescent="0.35"/>
    <row r="238" ht="14.5" x14ac:dyDescent="0.35"/>
    <row r="239" ht="14.5" x14ac:dyDescent="0.35"/>
    <row r="240" ht="14.5" x14ac:dyDescent="0.35"/>
    <row r="241" ht="14.5" x14ac:dyDescent="0.35"/>
    <row r="242" ht="14.5" x14ac:dyDescent="0.35"/>
    <row r="243" ht="14.5" x14ac:dyDescent="0.35"/>
    <row r="244" ht="14.5" x14ac:dyDescent="0.35"/>
    <row r="245" ht="14.5" x14ac:dyDescent="0.35"/>
    <row r="246" ht="14.5" x14ac:dyDescent="0.35"/>
    <row r="247" ht="14.5" x14ac:dyDescent="0.35"/>
    <row r="248" ht="14.5" x14ac:dyDescent="0.35"/>
    <row r="249" ht="14.5" x14ac:dyDescent="0.35"/>
    <row r="250" ht="14.5" x14ac:dyDescent="0.35"/>
    <row r="251" ht="14.5" x14ac:dyDescent="0.35"/>
    <row r="252" ht="14.5" x14ac:dyDescent="0.35"/>
    <row r="253" ht="14.5" x14ac:dyDescent="0.35"/>
    <row r="254" ht="14.5" x14ac:dyDescent="0.35"/>
    <row r="255" ht="14.5" x14ac:dyDescent="0.35"/>
    <row r="256" ht="14.5" x14ac:dyDescent="0.35"/>
    <row r="257" ht="14.5" x14ac:dyDescent="0.35"/>
    <row r="258" ht="14.5" x14ac:dyDescent="0.35"/>
    <row r="259" ht="14.5" x14ac:dyDescent="0.35"/>
    <row r="260" ht="14.5" x14ac:dyDescent="0.35"/>
    <row r="261" ht="14.5" x14ac:dyDescent="0.35"/>
    <row r="262" ht="14.5" x14ac:dyDescent="0.35"/>
    <row r="263" ht="14.5" x14ac:dyDescent="0.35"/>
    <row r="264" ht="14.5" x14ac:dyDescent="0.35"/>
    <row r="265" ht="14.5" x14ac:dyDescent="0.35"/>
    <row r="266" ht="14.5" x14ac:dyDescent="0.35"/>
    <row r="267" ht="14.5" x14ac:dyDescent="0.35"/>
    <row r="268" ht="14.5" x14ac:dyDescent="0.35"/>
    <row r="269" ht="14.5" x14ac:dyDescent="0.35"/>
    <row r="270" ht="14.5" x14ac:dyDescent="0.35"/>
    <row r="271" ht="14.5" x14ac:dyDescent="0.35"/>
    <row r="272" ht="14.5" x14ac:dyDescent="0.35"/>
    <row r="273" ht="14.5" x14ac:dyDescent="0.35"/>
    <row r="274" ht="14.5" x14ac:dyDescent="0.35"/>
    <row r="275" ht="14.5" x14ac:dyDescent="0.35"/>
    <row r="276" ht="14.5" x14ac:dyDescent="0.35"/>
    <row r="277" ht="14.5" x14ac:dyDescent="0.35"/>
    <row r="278" ht="14.5" x14ac:dyDescent="0.35"/>
    <row r="279" ht="14.5" x14ac:dyDescent="0.35"/>
    <row r="280" ht="14.5" x14ac:dyDescent="0.35"/>
    <row r="281" ht="14.5" x14ac:dyDescent="0.35"/>
    <row r="282" ht="14.5" x14ac:dyDescent="0.35"/>
    <row r="283" ht="14.5" x14ac:dyDescent="0.35"/>
    <row r="284" ht="14.5" x14ac:dyDescent="0.35"/>
    <row r="285" ht="14.5" x14ac:dyDescent="0.35"/>
    <row r="286" ht="14.5" x14ac:dyDescent="0.35"/>
    <row r="287" ht="14.5" x14ac:dyDescent="0.35"/>
    <row r="288" ht="14.5" x14ac:dyDescent="0.35"/>
    <row r="289" ht="14.5" x14ac:dyDescent="0.35"/>
    <row r="290" ht="14.5" x14ac:dyDescent="0.35"/>
    <row r="291" ht="14.5" x14ac:dyDescent="0.35"/>
    <row r="292" ht="14.5" x14ac:dyDescent="0.35"/>
    <row r="293" ht="14.5" x14ac:dyDescent="0.35"/>
    <row r="294" ht="14.5" x14ac:dyDescent="0.35"/>
    <row r="295" ht="14.5" x14ac:dyDescent="0.35"/>
    <row r="296" ht="14.5" x14ac:dyDescent="0.35"/>
    <row r="297" ht="14.5" x14ac:dyDescent="0.35"/>
    <row r="298" ht="14.5" x14ac:dyDescent="0.35"/>
    <row r="299" ht="14.5" x14ac:dyDescent="0.35"/>
    <row r="300" ht="14.5" x14ac:dyDescent="0.35"/>
    <row r="301" ht="14.5" x14ac:dyDescent="0.35"/>
    <row r="302" ht="14.5" x14ac:dyDescent="0.35"/>
    <row r="303" ht="14.5" x14ac:dyDescent="0.35"/>
    <row r="304" ht="14.5" x14ac:dyDescent="0.35"/>
    <row r="305" ht="14.5" x14ac:dyDescent="0.35"/>
    <row r="306" ht="14.5" x14ac:dyDescent="0.35"/>
    <row r="307" ht="14.5" x14ac:dyDescent="0.35"/>
    <row r="308" ht="14.5" x14ac:dyDescent="0.35"/>
    <row r="309" ht="14.5" x14ac:dyDescent="0.35"/>
    <row r="310" ht="14.5" x14ac:dyDescent="0.35"/>
    <row r="311" ht="14.5" x14ac:dyDescent="0.35"/>
    <row r="312" ht="14.5" x14ac:dyDescent="0.35"/>
    <row r="313" ht="14.5" x14ac:dyDescent="0.35"/>
    <row r="314" ht="14.5" x14ac:dyDescent="0.35"/>
    <row r="315" ht="14.5" x14ac:dyDescent="0.35"/>
    <row r="316" ht="14.5" x14ac:dyDescent="0.35"/>
    <row r="317" ht="14.5" x14ac:dyDescent="0.35"/>
    <row r="318" ht="14.5" x14ac:dyDescent="0.35"/>
    <row r="319" ht="14.5" x14ac:dyDescent="0.35"/>
    <row r="320" ht="14.5" x14ac:dyDescent="0.35"/>
    <row r="321" ht="14.5" x14ac:dyDescent="0.35"/>
    <row r="322" ht="14.5" x14ac:dyDescent="0.35"/>
    <row r="323" ht="14.5" x14ac:dyDescent="0.35"/>
    <row r="324" ht="14.5" x14ac:dyDescent="0.35"/>
    <row r="325" ht="14.5" x14ac:dyDescent="0.35"/>
    <row r="326" ht="14.5" x14ac:dyDescent="0.35"/>
    <row r="327" ht="14.5" x14ac:dyDescent="0.35"/>
    <row r="328" ht="14.5" x14ac:dyDescent="0.35"/>
    <row r="329" ht="14.5" x14ac:dyDescent="0.35"/>
    <row r="330" ht="14.5" x14ac:dyDescent="0.35"/>
    <row r="331" ht="14.5" x14ac:dyDescent="0.35"/>
    <row r="332" ht="14.5" x14ac:dyDescent="0.35"/>
    <row r="333" ht="14.5" x14ac:dyDescent="0.35"/>
    <row r="334" ht="14.5" x14ac:dyDescent="0.35"/>
    <row r="335" ht="14.5" x14ac:dyDescent="0.35"/>
    <row r="336" ht="14.5" x14ac:dyDescent="0.35"/>
    <row r="337" ht="14.5" x14ac:dyDescent="0.35"/>
    <row r="338" ht="14.5" x14ac:dyDescent="0.35"/>
    <row r="339" ht="14.5" x14ac:dyDescent="0.35"/>
    <row r="340" ht="14.5" x14ac:dyDescent="0.35"/>
    <row r="341" ht="14.5" x14ac:dyDescent="0.35"/>
    <row r="342" ht="14.5" x14ac:dyDescent="0.35"/>
    <row r="343" ht="14.5" x14ac:dyDescent="0.35"/>
    <row r="344" ht="14.5" x14ac:dyDescent="0.35"/>
    <row r="345" ht="14.5" x14ac:dyDescent="0.35"/>
    <row r="346" ht="14.5" x14ac:dyDescent="0.35"/>
    <row r="347" ht="14.5" x14ac:dyDescent="0.35"/>
    <row r="348" ht="14.5" x14ac:dyDescent="0.35"/>
    <row r="349" ht="14.5" x14ac:dyDescent="0.35"/>
    <row r="350" ht="14.5" x14ac:dyDescent="0.35"/>
    <row r="351" ht="14.5" x14ac:dyDescent="0.35"/>
    <row r="352" ht="14.5" x14ac:dyDescent="0.35"/>
    <row r="353" ht="14.5" x14ac:dyDescent="0.35"/>
    <row r="354" ht="14.5" x14ac:dyDescent="0.35"/>
    <row r="355" ht="14.5" x14ac:dyDescent="0.35"/>
    <row r="356" ht="14.5" x14ac:dyDescent="0.35"/>
    <row r="357" ht="14.5" x14ac:dyDescent="0.35"/>
    <row r="358" ht="14.5" x14ac:dyDescent="0.35"/>
    <row r="359" ht="14.5" x14ac:dyDescent="0.35"/>
    <row r="360" ht="14.5" x14ac:dyDescent="0.35"/>
    <row r="361" ht="14.5" x14ac:dyDescent="0.35"/>
    <row r="362" ht="14.5" x14ac:dyDescent="0.35"/>
    <row r="363" ht="14.5" x14ac:dyDescent="0.35"/>
    <row r="364" ht="14.5" x14ac:dyDescent="0.35"/>
    <row r="365" ht="14.5" x14ac:dyDescent="0.35"/>
    <row r="366" ht="14.5" x14ac:dyDescent="0.35"/>
    <row r="367" ht="14.5" x14ac:dyDescent="0.35"/>
    <row r="368" ht="14.5" x14ac:dyDescent="0.35"/>
    <row r="369" ht="14.5" x14ac:dyDescent="0.35"/>
    <row r="370" ht="14.5" x14ac:dyDescent="0.35"/>
    <row r="371" ht="14.5" x14ac:dyDescent="0.35"/>
    <row r="372" ht="14.5" x14ac:dyDescent="0.35"/>
    <row r="373" ht="14.5" x14ac:dyDescent="0.35"/>
    <row r="374" ht="14.5" x14ac:dyDescent="0.35"/>
    <row r="375" ht="14.5" x14ac:dyDescent="0.35"/>
    <row r="376" ht="14.5" x14ac:dyDescent="0.35"/>
    <row r="377" ht="14.5" x14ac:dyDescent="0.35"/>
    <row r="378" ht="14.5" x14ac:dyDescent="0.35"/>
    <row r="379" ht="14.5" x14ac:dyDescent="0.35"/>
    <row r="380" ht="14.5" x14ac:dyDescent="0.35"/>
    <row r="381" ht="14.5" x14ac:dyDescent="0.35"/>
    <row r="382" ht="14.5" x14ac:dyDescent="0.35"/>
    <row r="383" ht="14.5" x14ac:dyDescent="0.35"/>
    <row r="384" ht="14.5" x14ac:dyDescent="0.35"/>
    <row r="385" ht="14.5" x14ac:dyDescent="0.35"/>
    <row r="386" ht="14.5" x14ac:dyDescent="0.35"/>
    <row r="387" ht="14.5" x14ac:dyDescent="0.35"/>
    <row r="388" ht="14.5" x14ac:dyDescent="0.35"/>
    <row r="389" ht="14.5" x14ac:dyDescent="0.35"/>
    <row r="390" ht="14.5" x14ac:dyDescent="0.35"/>
    <row r="391" ht="14.5" x14ac:dyDescent="0.35"/>
    <row r="392" ht="14.5" x14ac:dyDescent="0.35"/>
    <row r="393" ht="14.5" x14ac:dyDescent="0.35"/>
    <row r="394" ht="14.5" x14ac:dyDescent="0.35"/>
    <row r="395" ht="14.5" x14ac:dyDescent="0.35"/>
    <row r="396" ht="14.5" x14ac:dyDescent="0.35"/>
    <row r="397" ht="14.5" x14ac:dyDescent="0.35"/>
    <row r="398" ht="14.5" x14ac:dyDescent="0.35"/>
    <row r="399" ht="14.5" x14ac:dyDescent="0.35"/>
    <row r="400" ht="14.5" x14ac:dyDescent="0.35"/>
    <row r="401" ht="14.5" x14ac:dyDescent="0.35"/>
    <row r="402" ht="14.5" x14ac:dyDescent="0.35"/>
    <row r="403" ht="14.5" x14ac:dyDescent="0.35"/>
    <row r="404" ht="14.5" x14ac:dyDescent="0.35"/>
    <row r="405" ht="14.5" x14ac:dyDescent="0.35"/>
    <row r="406" ht="14.5" x14ac:dyDescent="0.35"/>
    <row r="407" ht="14.5" x14ac:dyDescent="0.35"/>
    <row r="408" ht="14.5" x14ac:dyDescent="0.35"/>
    <row r="409" ht="14.5" x14ac:dyDescent="0.35"/>
    <row r="410" ht="14.5" x14ac:dyDescent="0.35"/>
    <row r="411" ht="14.5" x14ac:dyDescent="0.35"/>
    <row r="412" ht="14.5" x14ac:dyDescent="0.35"/>
    <row r="413" ht="14.5" x14ac:dyDescent="0.35"/>
    <row r="414" ht="14.5" x14ac:dyDescent="0.35"/>
    <row r="415" ht="14.5" x14ac:dyDescent="0.35"/>
    <row r="416" ht="14.5" x14ac:dyDescent="0.35"/>
    <row r="417" ht="14.5" x14ac:dyDescent="0.35"/>
    <row r="418" ht="14.5" x14ac:dyDescent="0.35"/>
    <row r="419" ht="14.5" x14ac:dyDescent="0.35"/>
    <row r="420" ht="14.5" x14ac:dyDescent="0.35"/>
    <row r="421" ht="14.5" x14ac:dyDescent="0.35"/>
    <row r="422" ht="14.5" x14ac:dyDescent="0.35"/>
    <row r="423" ht="14.5" x14ac:dyDescent="0.35"/>
    <row r="424" ht="14.5" x14ac:dyDescent="0.35"/>
    <row r="425" ht="14.5" x14ac:dyDescent="0.35"/>
    <row r="426" ht="14.5" x14ac:dyDescent="0.35"/>
    <row r="427" ht="14.5" x14ac:dyDescent="0.35"/>
    <row r="428" ht="14.5" x14ac:dyDescent="0.35"/>
    <row r="429" ht="14.5" x14ac:dyDescent="0.35"/>
    <row r="430" ht="14.5" x14ac:dyDescent="0.35"/>
    <row r="431" ht="14.5" x14ac:dyDescent="0.35"/>
    <row r="432" ht="14.5" x14ac:dyDescent="0.35"/>
    <row r="433" ht="14.5" x14ac:dyDescent="0.35"/>
    <row r="434" ht="14.5" x14ac:dyDescent="0.35"/>
    <row r="435" ht="14.5" x14ac:dyDescent="0.35"/>
    <row r="436" ht="14.5" x14ac:dyDescent="0.35"/>
    <row r="437" ht="14.5" x14ac:dyDescent="0.35"/>
    <row r="438" ht="14.5" x14ac:dyDescent="0.35"/>
    <row r="439" ht="14.5" x14ac:dyDescent="0.35"/>
    <row r="440" ht="14.5" x14ac:dyDescent="0.35"/>
    <row r="441" ht="14.5" x14ac:dyDescent="0.35"/>
    <row r="442" ht="14.5" x14ac:dyDescent="0.35"/>
    <row r="443" ht="14.5" x14ac:dyDescent="0.35"/>
    <row r="444" ht="14.5" x14ac:dyDescent="0.35"/>
    <row r="445" ht="14.5" x14ac:dyDescent="0.35"/>
    <row r="446" ht="14.5" x14ac:dyDescent="0.35"/>
    <row r="447" ht="14.5" x14ac:dyDescent="0.35"/>
    <row r="448" ht="14.5" x14ac:dyDescent="0.35"/>
    <row r="449" ht="14.5" x14ac:dyDescent="0.35"/>
    <row r="450" ht="14.5" x14ac:dyDescent="0.35"/>
    <row r="451" ht="14.5" x14ac:dyDescent="0.35"/>
    <row r="452" ht="14.5" x14ac:dyDescent="0.35"/>
    <row r="453" ht="14.5" x14ac:dyDescent="0.35"/>
    <row r="454" ht="14.5" x14ac:dyDescent="0.35"/>
    <row r="455" ht="14.5" x14ac:dyDescent="0.35"/>
    <row r="456" ht="14.5" x14ac:dyDescent="0.35"/>
    <row r="457" ht="14.5" x14ac:dyDescent="0.35"/>
    <row r="458" ht="14.5" x14ac:dyDescent="0.35"/>
    <row r="459" ht="14.5" x14ac:dyDescent="0.35"/>
    <row r="460" ht="14.5" x14ac:dyDescent="0.35"/>
    <row r="461" ht="14.5" x14ac:dyDescent="0.35"/>
    <row r="462" ht="14.5" x14ac:dyDescent="0.35"/>
    <row r="463" ht="14.5" x14ac:dyDescent="0.35"/>
    <row r="464" ht="14.5" x14ac:dyDescent="0.35"/>
    <row r="465" ht="14.5" x14ac:dyDescent="0.35"/>
    <row r="466" ht="14.5" x14ac:dyDescent="0.35"/>
    <row r="467" ht="14.5" x14ac:dyDescent="0.35"/>
    <row r="468" ht="14.5" x14ac:dyDescent="0.35"/>
    <row r="469" ht="14.5" x14ac:dyDescent="0.35"/>
    <row r="470" ht="14.5" x14ac:dyDescent="0.35"/>
    <row r="471" ht="14.5" x14ac:dyDescent="0.35"/>
    <row r="472" ht="14.5" x14ac:dyDescent="0.35"/>
    <row r="473" ht="14.5" x14ac:dyDescent="0.35"/>
    <row r="474" ht="14.5" x14ac:dyDescent="0.35"/>
    <row r="475" ht="14.5" x14ac:dyDescent="0.35"/>
    <row r="476" ht="14.5" x14ac:dyDescent="0.35"/>
    <row r="477" ht="14.5" x14ac:dyDescent="0.35"/>
    <row r="478" ht="14.5" x14ac:dyDescent="0.35"/>
    <row r="479" ht="14.5" x14ac:dyDescent="0.35"/>
    <row r="480" ht="14.5" x14ac:dyDescent="0.35"/>
    <row r="481" ht="14.5" x14ac:dyDescent="0.35"/>
    <row r="482" ht="14.5" x14ac:dyDescent="0.35"/>
    <row r="483" ht="14.5" x14ac:dyDescent="0.35"/>
    <row r="484" ht="14.5" x14ac:dyDescent="0.35"/>
    <row r="485" ht="14.5" x14ac:dyDescent="0.35"/>
    <row r="486" ht="14.5" x14ac:dyDescent="0.35"/>
    <row r="487" ht="14.5" x14ac:dyDescent="0.35"/>
    <row r="488" ht="14.5" x14ac:dyDescent="0.35"/>
    <row r="489" ht="14.5" x14ac:dyDescent="0.35"/>
    <row r="490" ht="14.5" x14ac:dyDescent="0.35"/>
    <row r="491" ht="14.5" x14ac:dyDescent="0.35"/>
    <row r="492" ht="14.5" x14ac:dyDescent="0.35"/>
    <row r="493" ht="14.5" x14ac:dyDescent="0.35"/>
    <row r="494" ht="14.5" x14ac:dyDescent="0.35"/>
    <row r="495" ht="14.5" x14ac:dyDescent="0.35"/>
    <row r="496" ht="14.5" x14ac:dyDescent="0.35"/>
    <row r="497" ht="14.5" x14ac:dyDescent="0.35"/>
    <row r="498" ht="14.5" x14ac:dyDescent="0.35"/>
    <row r="499" ht="14.5" x14ac:dyDescent="0.35"/>
    <row r="500" ht="14.5" x14ac:dyDescent="0.35"/>
    <row r="501" ht="14.5" x14ac:dyDescent="0.35"/>
    <row r="502" ht="14.5" x14ac:dyDescent="0.35"/>
    <row r="503" ht="14.5" x14ac:dyDescent="0.35"/>
    <row r="504" ht="14.5" x14ac:dyDescent="0.35"/>
    <row r="505" ht="14.5" x14ac:dyDescent="0.35"/>
    <row r="506" ht="14.5" x14ac:dyDescent="0.35"/>
    <row r="507" ht="14.5" x14ac:dyDescent="0.35"/>
    <row r="508" ht="14.5" x14ac:dyDescent="0.35"/>
    <row r="509" ht="14.5" x14ac:dyDescent="0.35"/>
    <row r="510" ht="14.5" x14ac:dyDescent="0.35"/>
    <row r="511" ht="14.5" x14ac:dyDescent="0.35"/>
    <row r="512" ht="14.5" x14ac:dyDescent="0.35"/>
    <row r="513" ht="14.5" x14ac:dyDescent="0.35"/>
    <row r="514" ht="14.5" x14ac:dyDescent="0.35"/>
    <row r="515" ht="14.5" x14ac:dyDescent="0.35"/>
    <row r="516" ht="14.5" x14ac:dyDescent="0.35"/>
    <row r="517" ht="14.5" x14ac:dyDescent="0.35"/>
    <row r="518" ht="14.5" x14ac:dyDescent="0.35"/>
    <row r="519" ht="14.5" x14ac:dyDescent="0.35"/>
    <row r="520" ht="14.5" x14ac:dyDescent="0.35"/>
    <row r="521" ht="14.5" x14ac:dyDescent="0.35"/>
    <row r="522" ht="14.5" x14ac:dyDescent="0.35"/>
    <row r="523" ht="14.5" x14ac:dyDescent="0.35"/>
    <row r="524" ht="14.5" x14ac:dyDescent="0.35"/>
    <row r="525" ht="14.5" x14ac:dyDescent="0.35"/>
    <row r="526" ht="14.5" x14ac:dyDescent="0.35"/>
    <row r="527" ht="14.5" x14ac:dyDescent="0.35"/>
    <row r="528" ht="14.5" x14ac:dyDescent="0.35"/>
    <row r="529" ht="14.5" x14ac:dyDescent="0.35"/>
    <row r="530" ht="14.5" x14ac:dyDescent="0.35"/>
    <row r="531" ht="14.5" x14ac:dyDescent="0.35"/>
    <row r="532" ht="14.5" x14ac:dyDescent="0.35"/>
    <row r="533" ht="14.5" x14ac:dyDescent="0.35"/>
    <row r="534" ht="14.5" x14ac:dyDescent="0.35"/>
    <row r="535" ht="14.5" x14ac:dyDescent="0.35"/>
    <row r="536" ht="14.5" x14ac:dyDescent="0.35"/>
    <row r="537" ht="14.5" x14ac:dyDescent="0.35"/>
    <row r="538" ht="14.5" x14ac:dyDescent="0.35"/>
    <row r="539" ht="14.5" x14ac:dyDescent="0.35"/>
    <row r="540" ht="14.5" x14ac:dyDescent="0.35"/>
    <row r="541" ht="14.5" x14ac:dyDescent="0.35"/>
    <row r="542" ht="14.5" x14ac:dyDescent="0.35"/>
    <row r="543" ht="14.5" x14ac:dyDescent="0.35"/>
    <row r="544" ht="14.5" x14ac:dyDescent="0.35"/>
    <row r="545" ht="14.5" x14ac:dyDescent="0.35"/>
    <row r="546" ht="14.5" x14ac:dyDescent="0.35"/>
    <row r="547" ht="14.5" x14ac:dyDescent="0.35"/>
    <row r="548" ht="14.5" x14ac:dyDescent="0.35"/>
    <row r="549" ht="14.5" x14ac:dyDescent="0.35"/>
    <row r="550" ht="14.5" x14ac:dyDescent="0.35"/>
    <row r="551" ht="14.5" x14ac:dyDescent="0.35"/>
    <row r="552" ht="14.5" x14ac:dyDescent="0.35"/>
    <row r="553" ht="14.5" x14ac:dyDescent="0.35"/>
    <row r="554" ht="14.5" x14ac:dyDescent="0.35"/>
    <row r="555" ht="14.5" x14ac:dyDescent="0.35"/>
    <row r="556" ht="14.5" x14ac:dyDescent="0.35"/>
    <row r="557" ht="14.5" x14ac:dyDescent="0.35"/>
    <row r="558" ht="14.5" x14ac:dyDescent="0.35"/>
    <row r="559" ht="14.5" x14ac:dyDescent="0.35"/>
    <row r="560" ht="14.5" x14ac:dyDescent="0.35"/>
    <row r="561" ht="14.5" x14ac:dyDescent="0.35"/>
    <row r="562" ht="14.5" x14ac:dyDescent="0.35"/>
    <row r="563" ht="14.5" x14ac:dyDescent="0.35"/>
    <row r="564" ht="14.5" x14ac:dyDescent="0.35"/>
    <row r="565" ht="14.5" x14ac:dyDescent="0.35"/>
    <row r="566" ht="14.5" x14ac:dyDescent="0.35"/>
    <row r="567" ht="14.5" x14ac:dyDescent="0.35"/>
    <row r="568" ht="14.5" x14ac:dyDescent="0.35"/>
    <row r="569" ht="14.5" x14ac:dyDescent="0.35"/>
    <row r="570" ht="14.5" x14ac:dyDescent="0.35"/>
    <row r="571" ht="14.5" x14ac:dyDescent="0.35"/>
    <row r="572" ht="14.5" x14ac:dyDescent="0.35"/>
    <row r="573" ht="14.5" x14ac:dyDescent="0.35"/>
    <row r="574" ht="14.5" x14ac:dyDescent="0.35"/>
    <row r="575" ht="14.5" x14ac:dyDescent="0.35"/>
    <row r="576" ht="14.5" x14ac:dyDescent="0.35"/>
    <row r="577" ht="14.5" x14ac:dyDescent="0.35"/>
    <row r="578" ht="14.5" x14ac:dyDescent="0.35"/>
    <row r="579" ht="14.5" x14ac:dyDescent="0.35"/>
    <row r="580" ht="14.5" x14ac:dyDescent="0.35"/>
    <row r="581" ht="14.5" x14ac:dyDescent="0.35"/>
    <row r="582" ht="14.5" x14ac:dyDescent="0.35"/>
    <row r="583" ht="14.5" x14ac:dyDescent="0.35"/>
    <row r="584" ht="14.5" x14ac:dyDescent="0.35"/>
    <row r="585" ht="14.5" x14ac:dyDescent="0.35"/>
    <row r="586" ht="14.5" x14ac:dyDescent="0.35"/>
    <row r="587" ht="14.5" x14ac:dyDescent="0.35"/>
    <row r="588" ht="14.5" x14ac:dyDescent="0.35"/>
    <row r="589" ht="14.5" x14ac:dyDescent="0.35"/>
    <row r="590" ht="14.5" x14ac:dyDescent="0.35"/>
    <row r="591" ht="14.5" x14ac:dyDescent="0.35"/>
    <row r="592" ht="14.5" x14ac:dyDescent="0.35"/>
    <row r="593" ht="14.5" x14ac:dyDescent="0.35"/>
    <row r="594" ht="14.5" x14ac:dyDescent="0.35"/>
    <row r="595" ht="14.5" x14ac:dyDescent="0.35"/>
    <row r="596" ht="14.5" x14ac:dyDescent="0.35"/>
    <row r="597" ht="14.5" x14ac:dyDescent="0.35"/>
    <row r="598" ht="14.5" x14ac:dyDescent="0.35"/>
    <row r="599" ht="14.5" x14ac:dyDescent="0.35"/>
    <row r="600" ht="14.5" x14ac:dyDescent="0.35"/>
    <row r="601" ht="14.5" x14ac:dyDescent="0.35"/>
    <row r="602" ht="14.5" x14ac:dyDescent="0.35"/>
    <row r="603" ht="14.5" x14ac:dyDescent="0.35"/>
    <row r="604" ht="14.5" x14ac:dyDescent="0.35"/>
    <row r="605" ht="14.5" x14ac:dyDescent="0.35"/>
    <row r="606" ht="14.5" x14ac:dyDescent="0.35"/>
    <row r="607" ht="14.5" x14ac:dyDescent="0.35"/>
    <row r="608" ht="14.5" x14ac:dyDescent="0.35"/>
    <row r="609" ht="14.5" x14ac:dyDescent="0.35"/>
    <row r="610" ht="14.5" x14ac:dyDescent="0.35"/>
    <row r="611" ht="14.5" x14ac:dyDescent="0.35"/>
    <row r="612" ht="14.5" x14ac:dyDescent="0.35"/>
    <row r="613" ht="14.5" x14ac:dyDescent="0.35"/>
    <row r="614" ht="14.5" x14ac:dyDescent="0.35"/>
    <row r="615" ht="14.5" x14ac:dyDescent="0.35"/>
    <row r="616" ht="14.5" x14ac:dyDescent="0.35"/>
    <row r="617" ht="14.5" x14ac:dyDescent="0.35"/>
    <row r="618" ht="14.5" x14ac:dyDescent="0.35"/>
    <row r="619" ht="14.5" x14ac:dyDescent="0.35"/>
    <row r="620" ht="14.5" x14ac:dyDescent="0.35"/>
    <row r="621" ht="14.5" x14ac:dyDescent="0.35"/>
    <row r="622" ht="14.5" x14ac:dyDescent="0.35"/>
    <row r="623" ht="14.5" x14ac:dyDescent="0.35"/>
    <row r="624" ht="14.5" x14ac:dyDescent="0.35"/>
    <row r="625" ht="14.5" x14ac:dyDescent="0.35"/>
    <row r="626" ht="14.5" x14ac:dyDescent="0.35"/>
    <row r="627" ht="14.5" x14ac:dyDescent="0.35"/>
    <row r="628" ht="14.5" x14ac:dyDescent="0.35"/>
    <row r="629" ht="14.5" x14ac:dyDescent="0.35"/>
    <row r="630" ht="14.5" x14ac:dyDescent="0.35"/>
    <row r="631" ht="14.5" x14ac:dyDescent="0.35"/>
    <row r="632" ht="14.5" x14ac:dyDescent="0.35"/>
    <row r="633" ht="14.5" x14ac:dyDescent="0.35"/>
    <row r="634" ht="14.5" x14ac:dyDescent="0.35"/>
    <row r="635" ht="14.5" x14ac:dyDescent="0.35"/>
    <row r="636" ht="14.5" x14ac:dyDescent="0.35"/>
    <row r="637" ht="14.5" x14ac:dyDescent="0.35"/>
    <row r="638" ht="14.5" x14ac:dyDescent="0.35"/>
    <row r="639" ht="14.5" x14ac:dyDescent="0.35"/>
    <row r="640" ht="14.5" x14ac:dyDescent="0.35"/>
    <row r="641" ht="14.5" x14ac:dyDescent="0.35"/>
    <row r="642" ht="14.5" x14ac:dyDescent="0.35"/>
    <row r="643" ht="14.5" x14ac:dyDescent="0.35"/>
    <row r="644" ht="14.5" x14ac:dyDescent="0.35"/>
    <row r="645" ht="14.5" x14ac:dyDescent="0.35"/>
    <row r="646" ht="14.5" x14ac:dyDescent="0.35"/>
    <row r="647" ht="14.5" x14ac:dyDescent="0.35"/>
    <row r="648" ht="14.5" x14ac:dyDescent="0.35"/>
    <row r="649" ht="14.5" x14ac:dyDescent="0.35"/>
    <row r="650" ht="14.5" x14ac:dyDescent="0.35"/>
    <row r="651" ht="14.5" x14ac:dyDescent="0.35"/>
    <row r="652" ht="14.5" x14ac:dyDescent="0.35"/>
    <row r="653" ht="14.5" x14ac:dyDescent="0.35"/>
    <row r="654" ht="14.5" x14ac:dyDescent="0.35"/>
    <row r="655" ht="14.5" x14ac:dyDescent="0.35"/>
    <row r="656" ht="14.5" x14ac:dyDescent="0.35"/>
    <row r="657" ht="14.5" x14ac:dyDescent="0.35"/>
    <row r="658" ht="14.5" x14ac:dyDescent="0.35"/>
    <row r="659" ht="14.5" x14ac:dyDescent="0.35"/>
    <row r="660" ht="14.5" x14ac:dyDescent="0.35"/>
    <row r="661" ht="14.5" x14ac:dyDescent="0.35"/>
    <row r="662" ht="14.5" x14ac:dyDescent="0.35"/>
    <row r="663" ht="14.5" x14ac:dyDescent="0.35"/>
    <row r="664" ht="14.5" x14ac:dyDescent="0.35"/>
    <row r="665" ht="14.5" x14ac:dyDescent="0.35"/>
    <row r="666" ht="14.5" x14ac:dyDescent="0.35"/>
    <row r="667" ht="14.5" x14ac:dyDescent="0.35"/>
    <row r="668" ht="14.5" x14ac:dyDescent="0.35"/>
    <row r="669" ht="14.5" x14ac:dyDescent="0.35"/>
    <row r="670" ht="14.5" x14ac:dyDescent="0.35"/>
    <row r="671" ht="14.5" x14ac:dyDescent="0.35"/>
    <row r="672" ht="14.5" x14ac:dyDescent="0.35"/>
    <row r="673" ht="14.5" x14ac:dyDescent="0.35"/>
    <row r="674" ht="14.5" x14ac:dyDescent="0.35"/>
    <row r="675" ht="14.5" x14ac:dyDescent="0.35"/>
    <row r="676" ht="14.5" x14ac:dyDescent="0.35"/>
    <row r="677" ht="14.5" x14ac:dyDescent="0.35"/>
    <row r="678" ht="14.5" x14ac:dyDescent="0.35"/>
    <row r="679" ht="14.5" x14ac:dyDescent="0.35"/>
    <row r="680" ht="14.5" x14ac:dyDescent="0.35"/>
    <row r="681" ht="14.5" x14ac:dyDescent="0.35"/>
    <row r="682" ht="14.5" x14ac:dyDescent="0.35"/>
    <row r="683" ht="14.5" x14ac:dyDescent="0.35"/>
    <row r="684" ht="14.5" x14ac:dyDescent="0.35"/>
    <row r="685" ht="14.5" x14ac:dyDescent="0.35"/>
    <row r="686" ht="14.5" x14ac:dyDescent="0.35"/>
    <row r="687" ht="14.5" x14ac:dyDescent="0.35"/>
    <row r="688" ht="14.5" x14ac:dyDescent="0.35"/>
    <row r="689" ht="14.5" x14ac:dyDescent="0.35"/>
    <row r="690" ht="14.5" x14ac:dyDescent="0.35"/>
    <row r="691" ht="14.5" x14ac:dyDescent="0.35"/>
    <row r="692" ht="14.5" x14ac:dyDescent="0.35"/>
    <row r="693" ht="14.5" x14ac:dyDescent="0.35"/>
    <row r="694" ht="14.5" x14ac:dyDescent="0.35"/>
    <row r="695" ht="14.5" x14ac:dyDescent="0.35"/>
    <row r="696" ht="14.5" x14ac:dyDescent="0.35"/>
    <row r="697" ht="14.5" x14ac:dyDescent="0.35"/>
    <row r="698" ht="14.5" x14ac:dyDescent="0.35"/>
    <row r="699" ht="14.5" x14ac:dyDescent="0.35"/>
    <row r="700" ht="14.5" x14ac:dyDescent="0.35"/>
    <row r="701" ht="14.5" x14ac:dyDescent="0.35"/>
    <row r="702" ht="14.5" x14ac:dyDescent="0.35"/>
    <row r="703" ht="14.5" x14ac:dyDescent="0.35"/>
    <row r="704" ht="14.5" x14ac:dyDescent="0.35"/>
    <row r="705" ht="14.5" x14ac:dyDescent="0.35"/>
    <row r="706" ht="14.5" x14ac:dyDescent="0.35"/>
    <row r="707" ht="14.5" x14ac:dyDescent="0.35"/>
    <row r="708" ht="14.5" x14ac:dyDescent="0.35"/>
    <row r="709" ht="14.5" x14ac:dyDescent="0.35"/>
    <row r="710" ht="14.5" x14ac:dyDescent="0.35"/>
    <row r="711" ht="14.5" x14ac:dyDescent="0.35"/>
    <row r="712" ht="14.5" x14ac:dyDescent="0.35"/>
    <row r="713" ht="14.5" x14ac:dyDescent="0.35"/>
    <row r="714" ht="14.5" x14ac:dyDescent="0.35"/>
    <row r="715" ht="14.5" x14ac:dyDescent="0.35"/>
    <row r="716" ht="14.5" x14ac:dyDescent="0.35"/>
    <row r="717" ht="14.5" x14ac:dyDescent="0.35"/>
    <row r="718" ht="14.5" x14ac:dyDescent="0.35"/>
    <row r="719" ht="14.5" x14ac:dyDescent="0.35"/>
    <row r="720" ht="14.5" x14ac:dyDescent="0.35"/>
    <row r="721" ht="14.5" x14ac:dyDescent="0.35"/>
    <row r="722" ht="14.5" x14ac:dyDescent="0.35"/>
    <row r="723" ht="14.5" x14ac:dyDescent="0.35"/>
    <row r="724" ht="14.5" x14ac:dyDescent="0.35"/>
    <row r="725" ht="14.5" x14ac:dyDescent="0.35"/>
    <row r="726" ht="14.5" x14ac:dyDescent="0.35"/>
    <row r="727" ht="14.5" x14ac:dyDescent="0.35"/>
    <row r="728" ht="14.5" x14ac:dyDescent="0.35"/>
    <row r="729" ht="14.5" x14ac:dyDescent="0.35"/>
    <row r="730" ht="14.5" x14ac:dyDescent="0.35"/>
    <row r="731" ht="14.5" x14ac:dyDescent="0.35"/>
    <row r="732" ht="14.5" x14ac:dyDescent="0.35"/>
    <row r="733" ht="14.5" x14ac:dyDescent="0.35"/>
    <row r="734" ht="14.5" x14ac:dyDescent="0.35"/>
    <row r="735" ht="14.5" x14ac:dyDescent="0.35"/>
    <row r="736" ht="14.5" x14ac:dyDescent="0.35"/>
    <row r="737" ht="14.5" x14ac:dyDescent="0.35"/>
    <row r="738" ht="14.5" x14ac:dyDescent="0.35"/>
    <row r="739" ht="14.5" x14ac:dyDescent="0.35"/>
    <row r="740" ht="14.5" x14ac:dyDescent="0.35"/>
    <row r="741" ht="14.5" x14ac:dyDescent="0.35"/>
    <row r="742" ht="14.5" x14ac:dyDescent="0.35"/>
    <row r="743" ht="14.5" x14ac:dyDescent="0.35"/>
    <row r="744" ht="14.5" x14ac:dyDescent="0.35"/>
    <row r="745" ht="14.5" x14ac:dyDescent="0.35"/>
    <row r="746" ht="14.5" x14ac:dyDescent="0.35"/>
    <row r="747" ht="14.5" x14ac:dyDescent="0.35"/>
    <row r="748" ht="14.5" x14ac:dyDescent="0.35"/>
    <row r="749" ht="14.5" x14ac:dyDescent="0.35"/>
    <row r="750" ht="14.5" x14ac:dyDescent="0.35"/>
    <row r="751" ht="14.5" x14ac:dyDescent="0.35"/>
    <row r="752" ht="14.5" x14ac:dyDescent="0.35"/>
    <row r="753" ht="14.5" x14ac:dyDescent="0.35"/>
    <row r="754" ht="14.5" x14ac:dyDescent="0.35"/>
    <row r="755" ht="14.5" x14ac:dyDescent="0.35"/>
    <row r="756" ht="14.5" x14ac:dyDescent="0.35"/>
    <row r="757" ht="14.5" x14ac:dyDescent="0.35"/>
    <row r="758" ht="14.5" x14ac:dyDescent="0.35"/>
    <row r="759" ht="14.5" x14ac:dyDescent="0.35"/>
    <row r="760" ht="14.5" x14ac:dyDescent="0.35"/>
    <row r="761" ht="14.5" x14ac:dyDescent="0.35"/>
    <row r="762" ht="14.5" x14ac:dyDescent="0.35"/>
    <row r="763" ht="14.5" x14ac:dyDescent="0.35"/>
    <row r="764" ht="14.5" x14ac:dyDescent="0.35"/>
    <row r="765" ht="14.5" x14ac:dyDescent="0.35"/>
    <row r="766" ht="14.5" x14ac:dyDescent="0.35"/>
    <row r="767" ht="14.5" x14ac:dyDescent="0.35"/>
    <row r="768" ht="14.5" x14ac:dyDescent="0.35"/>
    <row r="769" ht="14.5" x14ac:dyDescent="0.35"/>
    <row r="770" ht="14.5" x14ac:dyDescent="0.35"/>
    <row r="771" ht="14.5" x14ac:dyDescent="0.35"/>
    <row r="772" ht="14.5" x14ac:dyDescent="0.35"/>
    <row r="773" ht="14.5" x14ac:dyDescent="0.35"/>
    <row r="774" ht="14.5" x14ac:dyDescent="0.35"/>
    <row r="775" ht="14.5" x14ac:dyDescent="0.35"/>
    <row r="776" ht="14.5" x14ac:dyDescent="0.35"/>
    <row r="777" ht="14.5" x14ac:dyDescent="0.35"/>
    <row r="778" ht="14.5" x14ac:dyDescent="0.35"/>
    <row r="779" ht="14.5" x14ac:dyDescent="0.35"/>
    <row r="780" ht="14.5" x14ac:dyDescent="0.35"/>
    <row r="781" ht="14.5" x14ac:dyDescent="0.35"/>
    <row r="782" ht="14.5" x14ac:dyDescent="0.35"/>
    <row r="783" ht="14.5" x14ac:dyDescent="0.35"/>
    <row r="784" ht="14.5" x14ac:dyDescent="0.35"/>
    <row r="785" ht="14.5" x14ac:dyDescent="0.35"/>
    <row r="786" ht="14.5" x14ac:dyDescent="0.35"/>
    <row r="787" ht="14.5" x14ac:dyDescent="0.35"/>
    <row r="788" ht="14.5" x14ac:dyDescent="0.35"/>
    <row r="789" ht="14.5" x14ac:dyDescent="0.35"/>
    <row r="790" ht="14.5" x14ac:dyDescent="0.35"/>
    <row r="791" ht="14.5" x14ac:dyDescent="0.35"/>
    <row r="792" ht="14.5" x14ac:dyDescent="0.35"/>
    <row r="793" ht="14.5" x14ac:dyDescent="0.35"/>
    <row r="794" ht="14.5" x14ac:dyDescent="0.35"/>
    <row r="795" ht="14.5" x14ac:dyDescent="0.35"/>
    <row r="796" ht="14.5" x14ac:dyDescent="0.35"/>
    <row r="797" ht="14.5" x14ac:dyDescent="0.35"/>
    <row r="798" ht="14.5" x14ac:dyDescent="0.35"/>
    <row r="799" ht="14.5" x14ac:dyDescent="0.35"/>
    <row r="800" ht="14.5" x14ac:dyDescent="0.35"/>
    <row r="801" ht="14.5" x14ac:dyDescent="0.35"/>
    <row r="802" ht="14.5" x14ac:dyDescent="0.35"/>
    <row r="803" ht="14.5" x14ac:dyDescent="0.35"/>
    <row r="804" ht="14.5" x14ac:dyDescent="0.35"/>
    <row r="805" ht="14.5" x14ac:dyDescent="0.35"/>
    <row r="806" ht="14.5" x14ac:dyDescent="0.35"/>
    <row r="807" ht="14.5" x14ac:dyDescent="0.35"/>
    <row r="808" ht="14.5" x14ac:dyDescent="0.35"/>
    <row r="809" ht="14.5" x14ac:dyDescent="0.35"/>
    <row r="810" ht="14.5" x14ac:dyDescent="0.35"/>
    <row r="811" ht="14.5" x14ac:dyDescent="0.35"/>
    <row r="812" ht="14.5" x14ac:dyDescent="0.35"/>
    <row r="813" ht="14.5" x14ac:dyDescent="0.35"/>
    <row r="814" ht="14.5" x14ac:dyDescent="0.35"/>
    <row r="815" ht="14.5" x14ac:dyDescent="0.35"/>
    <row r="816" ht="14.5" x14ac:dyDescent="0.35"/>
    <row r="817" ht="14.5" x14ac:dyDescent="0.35"/>
    <row r="818" ht="14.5" x14ac:dyDescent="0.35"/>
    <row r="819" ht="14.5" x14ac:dyDescent="0.35"/>
    <row r="820" ht="14.5" x14ac:dyDescent="0.35"/>
    <row r="821" ht="14.5" x14ac:dyDescent="0.35"/>
    <row r="822" ht="14.5" x14ac:dyDescent="0.35"/>
    <row r="823" ht="14.5" x14ac:dyDescent="0.35"/>
    <row r="824" ht="14.5" x14ac:dyDescent="0.35"/>
    <row r="825" ht="14.5" x14ac:dyDescent="0.35"/>
    <row r="826" ht="14.5" x14ac:dyDescent="0.35"/>
    <row r="827" ht="14.5" x14ac:dyDescent="0.35"/>
    <row r="828" ht="14.5" x14ac:dyDescent="0.35"/>
    <row r="829" ht="14.5" x14ac:dyDescent="0.35"/>
    <row r="830" ht="14.5" x14ac:dyDescent="0.35"/>
    <row r="831" ht="14.5" x14ac:dyDescent="0.35"/>
    <row r="832" ht="14.5" x14ac:dyDescent="0.35"/>
    <row r="833" ht="14.5" x14ac:dyDescent="0.35"/>
    <row r="834" ht="14.5" x14ac:dyDescent="0.35"/>
    <row r="835" ht="14.5" x14ac:dyDescent="0.35"/>
    <row r="836" ht="14.5" x14ac:dyDescent="0.35"/>
    <row r="837" ht="14.5" x14ac:dyDescent="0.35"/>
    <row r="838" ht="14.5" x14ac:dyDescent="0.35"/>
    <row r="839" ht="14.5" x14ac:dyDescent="0.35"/>
    <row r="840" ht="14.5" x14ac:dyDescent="0.35"/>
    <row r="841" ht="14.5" x14ac:dyDescent="0.35"/>
    <row r="842" ht="14.5" x14ac:dyDescent="0.35"/>
    <row r="843" ht="14.5" x14ac:dyDescent="0.35"/>
    <row r="844" ht="14.5" x14ac:dyDescent="0.35"/>
    <row r="845" ht="14.5" x14ac:dyDescent="0.35"/>
    <row r="846" ht="14.5" x14ac:dyDescent="0.35"/>
    <row r="847" ht="14.5" x14ac:dyDescent="0.35"/>
    <row r="848" ht="14.5" x14ac:dyDescent="0.35"/>
    <row r="849" ht="14.5" x14ac:dyDescent="0.35"/>
    <row r="850" ht="14.5" x14ac:dyDescent="0.35"/>
    <row r="851" ht="14.5" x14ac:dyDescent="0.35"/>
    <row r="852" ht="14.5" x14ac:dyDescent="0.35"/>
    <row r="853" ht="14.5" x14ac:dyDescent="0.35"/>
    <row r="854" ht="14.5" x14ac:dyDescent="0.35"/>
    <row r="855" ht="14.5" x14ac:dyDescent="0.35"/>
    <row r="856" ht="14.5" x14ac:dyDescent="0.35"/>
    <row r="857" ht="14.5" x14ac:dyDescent="0.35"/>
    <row r="858" ht="14.5" x14ac:dyDescent="0.35"/>
    <row r="859" ht="14.5" x14ac:dyDescent="0.35"/>
    <row r="860" ht="14.5" x14ac:dyDescent="0.35"/>
    <row r="861" ht="14.5" x14ac:dyDescent="0.35"/>
    <row r="862" ht="14.5" x14ac:dyDescent="0.35"/>
    <row r="863" ht="14.5" x14ac:dyDescent="0.35"/>
    <row r="864" ht="14.5" x14ac:dyDescent="0.35"/>
    <row r="865" ht="14.5" x14ac:dyDescent="0.35"/>
    <row r="866" ht="14.5" x14ac:dyDescent="0.35"/>
    <row r="867" ht="14.5" x14ac:dyDescent="0.35"/>
    <row r="868" ht="14.5" x14ac:dyDescent="0.35"/>
    <row r="869" ht="14.5" x14ac:dyDescent="0.35"/>
    <row r="870" ht="14.5" x14ac:dyDescent="0.35"/>
    <row r="871" ht="14.5" x14ac:dyDescent="0.35"/>
    <row r="872" ht="14.5" x14ac:dyDescent="0.35"/>
    <row r="873" ht="14.5" x14ac:dyDescent="0.35"/>
    <row r="874" ht="14.5" x14ac:dyDescent="0.35"/>
    <row r="875" ht="14.5" x14ac:dyDescent="0.35"/>
    <row r="876" ht="14.5" x14ac:dyDescent="0.35"/>
    <row r="877" ht="14.5" x14ac:dyDescent="0.35"/>
    <row r="878" ht="14.5" x14ac:dyDescent="0.35"/>
    <row r="879" ht="14.5" x14ac:dyDescent="0.35"/>
    <row r="880" ht="14.5" x14ac:dyDescent="0.35"/>
    <row r="881" ht="14.5" x14ac:dyDescent="0.35"/>
    <row r="882" ht="14.5" x14ac:dyDescent="0.35"/>
    <row r="883" ht="14.5" x14ac:dyDescent="0.35"/>
    <row r="884" ht="14.5" x14ac:dyDescent="0.35"/>
    <row r="885" ht="14.5" x14ac:dyDescent="0.35"/>
    <row r="886" ht="14.5" x14ac:dyDescent="0.35"/>
    <row r="887" ht="14.5" x14ac:dyDescent="0.35"/>
    <row r="888" ht="14.5" x14ac:dyDescent="0.35"/>
    <row r="889" ht="14.5" x14ac:dyDescent="0.35"/>
    <row r="890" ht="14.5" x14ac:dyDescent="0.35"/>
    <row r="891" ht="14.5" x14ac:dyDescent="0.35"/>
    <row r="892" ht="14.5" x14ac:dyDescent="0.35"/>
    <row r="893" ht="14.5" x14ac:dyDescent="0.35"/>
    <row r="894" ht="14.5" x14ac:dyDescent="0.35"/>
    <row r="895" ht="14.5" x14ac:dyDescent="0.35"/>
    <row r="896" ht="14.5" x14ac:dyDescent="0.35"/>
    <row r="897" ht="14.5" x14ac:dyDescent="0.35"/>
    <row r="898" ht="14.5" x14ac:dyDescent="0.35"/>
    <row r="899" ht="14.5" x14ac:dyDescent="0.35"/>
    <row r="900" ht="14.5" x14ac:dyDescent="0.35"/>
    <row r="901" ht="14.5" x14ac:dyDescent="0.35"/>
    <row r="902" ht="14.5" x14ac:dyDescent="0.35"/>
    <row r="903" ht="14.5" x14ac:dyDescent="0.35"/>
    <row r="904" ht="14.5" x14ac:dyDescent="0.35"/>
    <row r="905" ht="14.5" x14ac:dyDescent="0.35"/>
    <row r="906" ht="14.5" x14ac:dyDescent="0.35"/>
    <row r="907" ht="14.5" x14ac:dyDescent="0.35"/>
    <row r="908" ht="14.5" x14ac:dyDescent="0.35"/>
    <row r="909" ht="14.5" x14ac:dyDescent="0.35"/>
    <row r="910" ht="14.5" x14ac:dyDescent="0.35"/>
    <row r="911" ht="14.5" x14ac:dyDescent="0.35"/>
    <row r="912" ht="14.5" x14ac:dyDescent="0.35"/>
    <row r="913" ht="14.5" x14ac:dyDescent="0.35"/>
    <row r="914" ht="14.5" x14ac:dyDescent="0.35"/>
    <row r="915" ht="14.5" x14ac:dyDescent="0.35"/>
    <row r="916" ht="14.5" x14ac:dyDescent="0.35"/>
    <row r="917" ht="14.5" x14ac:dyDescent="0.35"/>
    <row r="918" ht="14.5" x14ac:dyDescent="0.35"/>
    <row r="919" ht="14.5" x14ac:dyDescent="0.35"/>
    <row r="920" ht="14.5" x14ac:dyDescent="0.35"/>
    <row r="921" ht="14.5" x14ac:dyDescent="0.35"/>
    <row r="922" ht="14.5" x14ac:dyDescent="0.35"/>
    <row r="923" ht="14.5" x14ac:dyDescent="0.35"/>
    <row r="924" ht="14.5" x14ac:dyDescent="0.35"/>
    <row r="925" ht="14.5" x14ac:dyDescent="0.35"/>
    <row r="926" ht="14.5" x14ac:dyDescent="0.35"/>
    <row r="927" ht="14.5" x14ac:dyDescent="0.35"/>
    <row r="928" ht="14.5" x14ac:dyDescent="0.35"/>
    <row r="929" ht="14.5" x14ac:dyDescent="0.35"/>
    <row r="930" ht="14.5" x14ac:dyDescent="0.35"/>
    <row r="931" ht="14.5" x14ac:dyDescent="0.35"/>
    <row r="932" ht="14.5" x14ac:dyDescent="0.35"/>
    <row r="933" ht="14.5" x14ac:dyDescent="0.35"/>
    <row r="934" ht="14.5" x14ac:dyDescent="0.35"/>
    <row r="935" ht="14.5" x14ac:dyDescent="0.35"/>
    <row r="936" ht="14.5" x14ac:dyDescent="0.35"/>
    <row r="937" ht="14.5" x14ac:dyDescent="0.35"/>
    <row r="938" ht="14.5" x14ac:dyDescent="0.35"/>
    <row r="939" ht="14.5" x14ac:dyDescent="0.35"/>
    <row r="940" ht="14.5" x14ac:dyDescent="0.35"/>
    <row r="941" ht="14.5" x14ac:dyDescent="0.35"/>
    <row r="942" ht="14.5" x14ac:dyDescent="0.35"/>
    <row r="943" ht="14.5" x14ac:dyDescent="0.35"/>
    <row r="944" ht="14.5" x14ac:dyDescent="0.35"/>
    <row r="945" ht="14.5" x14ac:dyDescent="0.35"/>
    <row r="946" ht="14.5" x14ac:dyDescent="0.35"/>
    <row r="947" ht="14.5" x14ac:dyDescent="0.35"/>
    <row r="948" ht="14.5" x14ac:dyDescent="0.35"/>
    <row r="949" ht="14.5" x14ac:dyDescent="0.35"/>
    <row r="950" ht="14.5" x14ac:dyDescent="0.35"/>
    <row r="951" ht="14.5" x14ac:dyDescent="0.35"/>
    <row r="952" ht="14.5" x14ac:dyDescent="0.35"/>
    <row r="953" ht="14.5" x14ac:dyDescent="0.35"/>
    <row r="954" ht="14.5" x14ac:dyDescent="0.35"/>
    <row r="955" ht="14.5" x14ac:dyDescent="0.35"/>
    <row r="956" ht="14.5" x14ac:dyDescent="0.35"/>
    <row r="957" ht="14.5" x14ac:dyDescent="0.35"/>
    <row r="958" ht="14.5" x14ac:dyDescent="0.35"/>
    <row r="959" ht="14.5" x14ac:dyDescent="0.35"/>
    <row r="960" ht="14.5" x14ac:dyDescent="0.35"/>
    <row r="961" ht="14.5" x14ac:dyDescent="0.35"/>
    <row r="962" ht="14.5" x14ac:dyDescent="0.35"/>
    <row r="963" ht="14.5" x14ac:dyDescent="0.35"/>
    <row r="964" ht="14.5" x14ac:dyDescent="0.35"/>
    <row r="965" ht="14.5" x14ac:dyDescent="0.35"/>
    <row r="966" ht="14.5" x14ac:dyDescent="0.35"/>
    <row r="967" ht="14.5" x14ac:dyDescent="0.35"/>
    <row r="968" ht="14.5" x14ac:dyDescent="0.35"/>
    <row r="969" ht="14.5" x14ac:dyDescent="0.35"/>
    <row r="970" ht="14.5" x14ac:dyDescent="0.35"/>
    <row r="971" ht="14.5" x14ac:dyDescent="0.35"/>
    <row r="972" ht="14.5" x14ac:dyDescent="0.35"/>
    <row r="973" ht="14.5" x14ac:dyDescent="0.35"/>
    <row r="974" ht="14.5" x14ac:dyDescent="0.35"/>
    <row r="975" ht="14.5" x14ac:dyDescent="0.35"/>
    <row r="976" ht="14.5" x14ac:dyDescent="0.35"/>
    <row r="977" ht="14.5" x14ac:dyDescent="0.35"/>
    <row r="978" ht="14.5" x14ac:dyDescent="0.35"/>
    <row r="979" ht="14.5" x14ac:dyDescent="0.35"/>
    <row r="980" ht="14.5" x14ac:dyDescent="0.35"/>
    <row r="981" ht="14.5" x14ac:dyDescent="0.35"/>
    <row r="982" ht="14.5" x14ac:dyDescent="0.35"/>
    <row r="983" ht="14.5" x14ac:dyDescent="0.35"/>
    <row r="984" ht="14.5" x14ac:dyDescent="0.35"/>
    <row r="985" ht="14.5" x14ac:dyDescent="0.35"/>
    <row r="986" ht="14.5" x14ac:dyDescent="0.35"/>
    <row r="987" ht="14.5" x14ac:dyDescent="0.35"/>
    <row r="988" ht="14.5" x14ac:dyDescent="0.35"/>
    <row r="989" ht="14.5" x14ac:dyDescent="0.35"/>
    <row r="990" ht="14.5" x14ac:dyDescent="0.35"/>
    <row r="991" ht="14.5" x14ac:dyDescent="0.35"/>
    <row r="992" ht="14.5" x14ac:dyDescent="0.35"/>
    <row r="993" ht="14.5" x14ac:dyDescent="0.35"/>
    <row r="994" ht="14.5" x14ac:dyDescent="0.35"/>
    <row r="995" ht="14.5" x14ac:dyDescent="0.35"/>
    <row r="996" ht="14.5" x14ac:dyDescent="0.35"/>
    <row r="997" ht="14.5" x14ac:dyDescent="0.35"/>
    <row r="998" ht="14.5" x14ac:dyDescent="0.35"/>
    <row r="999" ht="14.5" x14ac:dyDescent="0.35"/>
    <row r="1000" ht="14.5" x14ac:dyDescent="0.35"/>
  </sheetData>
  <mergeCells count="74">
    <mergeCell ref="G7:H7"/>
    <mergeCell ref="G12:H12"/>
    <mergeCell ref="G11:H11"/>
    <mergeCell ref="G14:I14"/>
    <mergeCell ref="D5:E5"/>
    <mergeCell ref="D6:E6"/>
    <mergeCell ref="D7:E7"/>
    <mergeCell ref="G8:H8"/>
    <mergeCell ref="B53:I53"/>
    <mergeCell ref="B10:C10"/>
    <mergeCell ref="B9:C9"/>
    <mergeCell ref="D9:E9"/>
    <mergeCell ref="D11:E11"/>
    <mergeCell ref="B11:C11"/>
    <mergeCell ref="G17:H17"/>
    <mergeCell ref="G18:H18"/>
    <mergeCell ref="G19:H19"/>
    <mergeCell ref="G16:H16"/>
    <mergeCell ref="G9:H9"/>
    <mergeCell ref="G10:H10"/>
    <mergeCell ref="D10:E10"/>
    <mergeCell ref="H21:I21"/>
    <mergeCell ref="G13:H13"/>
    <mergeCell ref="H23:I23"/>
    <mergeCell ref="D3:E3"/>
    <mergeCell ref="B4:C6"/>
    <mergeCell ref="B3:C3"/>
    <mergeCell ref="G6:H6"/>
    <mergeCell ref="G5:H5"/>
    <mergeCell ref="G3:H3"/>
    <mergeCell ref="G4:I4"/>
    <mergeCell ref="D4:E4"/>
    <mergeCell ref="H24:I24"/>
    <mergeCell ref="H25:I25"/>
    <mergeCell ref="H26:I26"/>
    <mergeCell ref="H27:I27"/>
    <mergeCell ref="H39:I39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51:I51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G15:I15"/>
    <mergeCell ref="B21:B22"/>
    <mergeCell ref="C21:C22"/>
    <mergeCell ref="D21:D22"/>
    <mergeCell ref="E21:E22"/>
    <mergeCell ref="F21:F22"/>
    <mergeCell ref="G21:G22"/>
    <mergeCell ref="H22:I22"/>
    <mergeCell ref="B20:I20"/>
    <mergeCell ref="B7:C7"/>
    <mergeCell ref="B8:C8"/>
    <mergeCell ref="B12:C12"/>
    <mergeCell ref="D12:E12"/>
    <mergeCell ref="D8:E8"/>
  </mergeCells>
  <dataValidations count="1">
    <dataValidation type="list" allowBlank="1" showErrorMessage="1" sqref="I12" xr:uid="{00000000-0002-0000-0000-000000000000}">
      <formula1>"YES,NO"</formula1>
    </dataValidation>
  </dataValidations>
  <hyperlinks>
    <hyperlink ref="B53:I53" r:id="rId1" display="CLICK HERE TO CREATE BALLOON LOAN AMORTIZATION SCHEDULE TEMPLATES IN SMARTSHEET" xr:uid="{00000000-0004-0000-0000-000000000000}"/>
  </hyperlinks>
  <pageMargins left="0.7" right="0.7" top="0.75" bottom="0.75" header="0.3" footer="0.3"/>
  <pageSetup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Balloon Loan Amortization Sched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Jones</dc:creator>
  <cp:lastModifiedBy>Ryan Jones</cp:lastModifiedBy>
  <dcterms:created xsi:type="dcterms:W3CDTF">2017-01-30T13:36:32Z</dcterms:created>
  <dcterms:modified xsi:type="dcterms:W3CDTF">2024-01-19T19:37:34Z</dcterms:modified>
</cp:coreProperties>
</file>